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0815" yWindow="255" windowWidth="8385" windowHeight="7815"/>
  </bookViews>
  <sheets>
    <sheet name="Indice" sheetId="10" r:id="rId1"/>
    <sheet name="GRAFICO" sheetId="1" r:id="rId2"/>
    <sheet name="ESPECIFICACION MCO" sheetId="2" r:id="rId3"/>
    <sheet name="ESTACIONARIEDAD" sheetId="9" r:id="rId4"/>
    <sheet name="ARIMA" sheetId="3" r:id="rId5"/>
    <sheet name="VAR" sheetId="4" r:id="rId6"/>
    <sheet name="ECM" sheetId="5" r:id="rId7"/>
    <sheet name="proyecciones" sheetId="8" r:id="rId8"/>
  </sheets>
  <definedNames>
    <definedName name="Especificaciones_de_Mínimos_Cuadrados_Ordinarios_con_los_modelos_de_mejor_ajuste">Indice!$C$7</definedName>
    <definedName name="Gráfico" comment="Gráfico de la serie original a proyectar">Indice!$C$5</definedName>
  </definedNames>
  <calcPr calcId="145621"/>
</workbook>
</file>

<file path=xl/calcChain.xml><?xml version="1.0" encoding="utf-8"?>
<calcChain xmlns="http://schemas.openxmlformats.org/spreadsheetml/2006/main">
  <c r="K112" i="8" l="1"/>
  <c r="J112" i="8"/>
  <c r="J111" i="8"/>
  <c r="K111" i="8" s="1"/>
  <c r="K110" i="8"/>
  <c r="J110" i="8"/>
  <c r="H150" i="8" l="1"/>
  <c r="G150" i="8"/>
  <c r="F150" i="8"/>
  <c r="H149" i="8"/>
  <c r="G149" i="8"/>
  <c r="F149" i="8"/>
  <c r="H148" i="8"/>
  <c r="G148" i="8"/>
  <c r="F148" i="8"/>
  <c r="H147" i="8"/>
  <c r="G147" i="8"/>
  <c r="F147" i="8"/>
  <c r="H146" i="8"/>
  <c r="G146" i="8"/>
  <c r="F146" i="8"/>
  <c r="H145" i="8"/>
  <c r="G145" i="8"/>
  <c r="F145" i="8"/>
  <c r="H144" i="8"/>
  <c r="G144" i="8"/>
  <c r="F144" i="8"/>
  <c r="H143" i="8"/>
  <c r="G143" i="8"/>
  <c r="F143" i="8"/>
  <c r="H142" i="8"/>
  <c r="G142" i="8"/>
  <c r="F142" i="8"/>
  <c r="H141" i="8"/>
  <c r="G141" i="8"/>
  <c r="F141" i="8"/>
  <c r="H140" i="8"/>
  <c r="G140" i="8"/>
  <c r="F140" i="8"/>
  <c r="H139" i="8"/>
  <c r="G139" i="8"/>
  <c r="F139" i="8"/>
  <c r="H138" i="8"/>
  <c r="G138" i="8"/>
  <c r="F138" i="8"/>
  <c r="H137" i="8"/>
  <c r="G137" i="8"/>
  <c r="F137" i="8"/>
  <c r="H136" i="8"/>
  <c r="G136" i="8"/>
  <c r="F136" i="8"/>
  <c r="H135" i="8"/>
  <c r="G135" i="8"/>
  <c r="F135" i="8"/>
  <c r="H134" i="8"/>
  <c r="G134" i="8"/>
  <c r="F134" i="8"/>
  <c r="H133" i="8"/>
  <c r="G133" i="8"/>
  <c r="F133" i="8"/>
  <c r="H132" i="8"/>
  <c r="G132" i="8"/>
  <c r="F132" i="8"/>
  <c r="H131" i="8"/>
  <c r="G131" i="8"/>
  <c r="F131" i="8"/>
  <c r="H130" i="8"/>
  <c r="G130" i="8"/>
  <c r="F130" i="8"/>
  <c r="H129" i="8"/>
  <c r="G129" i="8"/>
  <c r="F129" i="8"/>
  <c r="H128" i="8"/>
  <c r="G128" i="8"/>
  <c r="F128" i="8"/>
  <c r="H127" i="8"/>
  <c r="G127" i="8"/>
  <c r="F127" i="8"/>
  <c r="H126" i="8"/>
  <c r="G126" i="8"/>
  <c r="F126" i="8"/>
  <c r="H125" i="8"/>
  <c r="G125" i="8"/>
  <c r="F125" i="8"/>
  <c r="H124" i="8"/>
  <c r="G124" i="8"/>
  <c r="F124" i="8"/>
  <c r="H123" i="8"/>
  <c r="G123" i="8"/>
  <c r="F123" i="8"/>
  <c r="H122" i="8"/>
  <c r="G122" i="8"/>
  <c r="F122" i="8"/>
  <c r="H121" i="8"/>
  <c r="G121" i="8"/>
  <c r="F121" i="8"/>
  <c r="H120" i="8"/>
  <c r="G120" i="8"/>
  <c r="F120" i="8"/>
  <c r="H119" i="8"/>
  <c r="G119" i="8"/>
  <c r="F119" i="8"/>
  <c r="H118" i="8"/>
  <c r="G118" i="8"/>
  <c r="F118" i="8"/>
  <c r="H117" i="8"/>
  <c r="G117" i="8"/>
  <c r="F117" i="8"/>
  <c r="H116" i="8"/>
  <c r="G116" i="8"/>
  <c r="F116" i="8"/>
  <c r="H115" i="8"/>
  <c r="G115" i="8"/>
  <c r="F115" i="8"/>
  <c r="H114" i="8"/>
  <c r="G114" i="8"/>
  <c r="F114" i="8"/>
  <c r="H113" i="8"/>
  <c r="G113" i="8"/>
  <c r="F113" i="8"/>
  <c r="H112" i="8"/>
  <c r="G112" i="8"/>
  <c r="F112" i="8"/>
  <c r="H111" i="8"/>
  <c r="G111" i="8"/>
  <c r="F111" i="8"/>
  <c r="H110" i="8"/>
  <c r="G110" i="8"/>
  <c r="F110" i="8"/>
  <c r="H109" i="8"/>
  <c r="G109" i="8"/>
  <c r="F109" i="8"/>
  <c r="H108" i="8"/>
  <c r="G108" i="8"/>
  <c r="F108" i="8"/>
  <c r="H107" i="8"/>
  <c r="G107" i="8"/>
  <c r="F107" i="8"/>
  <c r="H106" i="8"/>
  <c r="G106" i="8"/>
  <c r="F106" i="8"/>
  <c r="H105" i="8"/>
  <c r="G105" i="8"/>
  <c r="F105" i="8"/>
  <c r="H104" i="8"/>
  <c r="G104" i="8"/>
  <c r="F104" i="8"/>
  <c r="H103" i="8"/>
  <c r="G103" i="8"/>
  <c r="F103" i="8"/>
  <c r="H102" i="8"/>
  <c r="G102" i="8"/>
  <c r="F102" i="8"/>
  <c r="H101" i="8"/>
  <c r="G101" i="8"/>
  <c r="F101" i="8"/>
  <c r="H100" i="8"/>
  <c r="G100" i="8"/>
  <c r="F100" i="8"/>
  <c r="H99" i="8"/>
  <c r="G99" i="8"/>
  <c r="F99" i="8"/>
  <c r="H98" i="8"/>
  <c r="G98" i="8"/>
  <c r="F98" i="8"/>
  <c r="H97" i="8"/>
  <c r="G97" i="8"/>
  <c r="F97" i="8"/>
  <c r="H96" i="8"/>
  <c r="G96" i="8"/>
  <c r="F96" i="8"/>
  <c r="H95" i="8"/>
  <c r="G95" i="8"/>
  <c r="F95" i="8"/>
  <c r="H94" i="8"/>
  <c r="G94" i="8"/>
  <c r="F94" i="8"/>
  <c r="H93" i="8"/>
  <c r="G93" i="8"/>
  <c r="F93" i="8"/>
  <c r="H92" i="8"/>
  <c r="G92" i="8"/>
  <c r="F92" i="8"/>
  <c r="H91" i="8"/>
  <c r="G91" i="8"/>
  <c r="F91" i="8"/>
</calcChain>
</file>

<file path=xl/sharedStrings.xml><?xml version="1.0" encoding="utf-8"?>
<sst xmlns="http://schemas.openxmlformats.org/spreadsheetml/2006/main" count="1082" uniqueCount="254">
  <si>
    <t/>
  </si>
  <si>
    <t>(1)</t>
  </si>
  <si>
    <t>(2)</t>
  </si>
  <si>
    <t>(3)</t>
  </si>
  <si>
    <t>(4)</t>
  </si>
  <si>
    <t>VARIABLES</t>
  </si>
  <si>
    <t>log_pax_p</t>
  </si>
  <si>
    <t>log_imacec</t>
  </si>
  <si>
    <t>log_jetfuel</t>
  </si>
  <si>
    <t>(0,05)</t>
  </si>
  <si>
    <t>log_dolar</t>
  </si>
  <si>
    <t>log_pcobre</t>
  </si>
  <si>
    <t>log_factor</t>
  </si>
  <si>
    <t>(0,06)</t>
  </si>
  <si>
    <t>log_operaciones</t>
  </si>
  <si>
    <t>log_comercio</t>
  </si>
  <si>
    <t>log_desempleo</t>
  </si>
  <si>
    <t>log_turnac</t>
  </si>
  <si>
    <t>(0,03)</t>
  </si>
  <si>
    <t>log_turint</t>
  </si>
  <si>
    <t>crisis_petr</t>
  </si>
  <si>
    <t>crisis_2009</t>
  </si>
  <si>
    <t>log_poblnac</t>
  </si>
  <si>
    <t>log_herfindhal</t>
  </si>
  <si>
    <t>Constant</t>
  </si>
  <si>
    <t>Observations</t>
  </si>
  <si>
    <t>84</t>
  </si>
  <si>
    <t>R-squared</t>
  </si>
  <si>
    <t>t-statistics in parentheses</t>
  </si>
  <si>
    <t>*** p&lt;0.01, ** p&lt;0.05, * p&lt;0.1</t>
  </si>
  <si>
    <t>Model</t>
  </si>
  <si>
    <t>Obs</t>
  </si>
  <si>
    <t>ll(null)</t>
  </si>
  <si>
    <t>ll(model)</t>
  </si>
  <si>
    <t>df</t>
  </si>
  <si>
    <t>AIC</t>
  </si>
  <si>
    <t>BIC</t>
  </si>
  <si>
    <t>ar1ma0</t>
  </si>
  <si>
    <t>.</t>
  </si>
  <si>
    <t>ar0ma1</t>
  </si>
  <si>
    <t>ar1ma1</t>
  </si>
  <si>
    <t>ar2ma0</t>
  </si>
  <si>
    <t>ar0ma2</t>
  </si>
  <si>
    <t>ar2ma1</t>
  </si>
  <si>
    <t>ar1ma2</t>
  </si>
  <si>
    <t>ar12ma0</t>
  </si>
  <si>
    <t>ar0ma12</t>
  </si>
  <si>
    <t>Coef.</t>
  </si>
  <si>
    <t>z</t>
  </si>
  <si>
    <t>P&gt;z</t>
  </si>
  <si>
    <t>Interval]</t>
  </si>
  <si>
    <t>_cons</t>
  </si>
  <si>
    <t>ARMA</t>
  </si>
  <si>
    <t>L1.</t>
  </si>
  <si>
    <t>L2.</t>
  </si>
  <si>
    <t>L3.</t>
  </si>
  <si>
    <t>L4.</t>
  </si>
  <si>
    <t>L5.</t>
  </si>
  <si>
    <t>L6.</t>
  </si>
  <si>
    <t>L7.</t>
  </si>
  <si>
    <t>L8.</t>
  </si>
  <si>
    <t>L9.</t>
  </si>
  <si>
    <t>L10.</t>
  </si>
  <si>
    <t>L11.</t>
  </si>
  <si>
    <t>L12.</t>
  </si>
  <si>
    <t>/sigma</t>
  </si>
  <si>
    <t>log_operac~s</t>
  </si>
  <si>
    <t xml:space="preserve"> </t>
  </si>
  <si>
    <t>Fecha</t>
  </si>
  <si>
    <t>Pasajeros (en miles)</t>
  </si>
  <si>
    <t>Base</t>
  </si>
  <si>
    <t>Pesimista</t>
  </si>
  <si>
    <t>Optimista</t>
  </si>
  <si>
    <t>DÓLAR</t>
  </si>
  <si>
    <t>FACTOR</t>
  </si>
  <si>
    <t>OPERACIONES</t>
  </si>
  <si>
    <t>POBLACION</t>
  </si>
  <si>
    <t>ECM en ene2011-dic2012</t>
  </si>
  <si>
    <t>Se calcula como el crecimiento anual entre 2012 (proyectado mediante MCO con terminos t y t^2) y 2010</t>
  </si>
  <si>
    <t>Este gráfico corresponde a la serie histórica de pasajeros nacionales entre ene-2006 y dic-2012</t>
  </si>
  <si>
    <t>Se presentan 2 tests de raíz unitaria: para la serie sin diferenciar y para la serie en su primera diferencia</t>
  </si>
  <si>
    <t>Se presenta la estimación de varios modelos ARIMA(p,d,q), donde se prefiere el que posee el menor valor para el criterio de información de Akaike (AIC)</t>
  </si>
  <si>
    <t>Además se presenta la estimación del modelo univariado con mejor ajuste según el estadístico AIC</t>
  </si>
  <si>
    <t>Se presenta además las raíces características del modelo, las que están todas dentro del círculo unitario</t>
  </si>
  <si>
    <t>Se elige el modelo con menor error cuadrático medio (ECM)</t>
  </si>
  <si>
    <t>MCO</t>
  </si>
  <si>
    <t>VAR</t>
  </si>
  <si>
    <t>Además, se presenta el crecimiento entre el año 2010 y 2012 para las variables explicativas consideradas en el modelo MCO</t>
  </si>
  <si>
    <t>Comparación entre pasajeros efectivos y pasajeros proyectados según las metodologías MCO, ARIMA y VAR</t>
  </si>
  <si>
    <t>Gráfico de la serie original a proyectar</t>
  </si>
  <si>
    <t>Este documento posee las siguientes tablas y gráficos</t>
  </si>
  <si>
    <t>Tasas de crecimiento asumidas en las variables explicativas entre el año 2010 y el año 2012 para proyectar mediante MCO</t>
  </si>
  <si>
    <t>Test de estacionariedad en la serie de pasajeros de acuerdo al test de Dickey Fuller en la serie original</t>
  </si>
  <si>
    <t>Test de estacionariedad en la serie de pasajeros de acuerdo al test de Dickey Fuller en la serie en su primera diferencia</t>
  </si>
  <si>
    <t>1. Datos originales</t>
  </si>
  <si>
    <t>2. Análisis multivariado mediante Mínimos Cuadrados Ordinarios (MCO)</t>
  </si>
  <si>
    <t>Especificaciones de MCO con los modelos de mejor ajuste</t>
  </si>
  <si>
    <t>3. Análisis univariado mediante técnicas de series de tiempo</t>
  </si>
  <si>
    <t>Estimación de diversos modelos ARIMA(p,d,q) para determinar el de mejor ajuste en función del criterio de información de Akaike</t>
  </si>
  <si>
    <t>Coeficientes asociados a la estimación del modelo ARIMA de mejor ajuste</t>
  </si>
  <si>
    <t>Coeficientes asociados a la estimación del modelo VAR de mejor ajuste</t>
  </si>
  <si>
    <t>4. Análisis multivariado mediante técnicas de series de tiempo de Vectores Autoregresivos (VAR)</t>
  </si>
  <si>
    <t>Raíces características del modelo VAR (si estas están dentro del círculo unitario entonces el modelo es estable)</t>
  </si>
  <si>
    <t>5. Errores de proyección: Errores Cuadráticos Medios (ECM) de los modelos al proyectar los años 2011 y 2012 con datos pasados</t>
  </si>
  <si>
    <t>ECM asociados a la estimación MCO</t>
  </si>
  <si>
    <t>ECM asociados a la estimación ARIMA</t>
  </si>
  <si>
    <t>ECM asociados a la estimación VAR</t>
  </si>
  <si>
    <t>6. Proyecciones según el método recomendado (con menor ECM)</t>
  </si>
  <si>
    <t>Proyecciones</t>
  </si>
  <si>
    <t>Proyecciones de corto y mediano plazo: escenarios base, pesimista y optimista</t>
  </si>
  <si>
    <t>Gráfico con la serie original y con las proyecciones de corto y mediano plazo</t>
  </si>
  <si>
    <t>El número óptimo de rezagos se obtiene al realizar un test varsoc en STATA</t>
  </si>
  <si>
    <t>HERFINDHAL</t>
  </si>
  <si>
    <t>Crecimientos implicitos entre 2010 y 2012 en las variables explicativas de MCO</t>
  </si>
  <si>
    <t>log_herfin~l</t>
  </si>
  <si>
    <t>Dickey-Fuller</t>
  </si>
  <si>
    <t>test</t>
  </si>
  <si>
    <t>for</t>
  </si>
  <si>
    <t>unit</t>
  </si>
  <si>
    <t>Interpolated</t>
  </si>
  <si>
    <t>---------</t>
  </si>
  <si>
    <t>Critical</t>
  </si>
  <si>
    <t>Value</t>
  </si>
  <si>
    <t>Z(t)</t>
  </si>
  <si>
    <t>approximate</t>
  </si>
  <si>
    <t>p-value</t>
  </si>
  <si>
    <t>dfuller</t>
  </si>
  <si>
    <t>D.log_pax_p</t>
  </si>
  <si>
    <t>root</t>
  </si>
  <si>
    <t>Number</t>
  </si>
  <si>
    <t>of</t>
  </si>
  <si>
    <t>obs</t>
  </si>
  <si>
    <t>=</t>
  </si>
  <si>
    <t>ar</t>
  </si>
  <si>
    <t xml:space="preserve">Dickey-Fuller test for unit root Number of obs = 83,0 
 ---------- Interpolated Dickey-Fuller ---------      
 Test 0,0 Critical 0,1 Critical 0,1 Critical   
 Statistic Value Value Value      
------------------------------------------------------------------------------          
 Z(t) -1,5 -3,5 -2,9 -2,6     
------------------------------------------------------------------------------          
MacKinnon approximate p-value for Z(t) = 0,5    
. dfuller D.log_pax_p        
Dickey-Fuller test for unit root Number of obs = 82,0 
 ---------- Interpolated Dickey-Fuller ---------      
 Test 0,0 Critical 0,1 Critical 0,1 Critical   
 Statistic Value Value Value      
------------------------------------------------------------------------------          
 Z(t) -12,6 -3,5 -2,9 -2,6     
------------------------------------------------------------------------------          
MacKinnon approximate p-value for Z(t) = 0,0    
Dickey-Fuller test for unit root Number of obs = 83,0 
 ---------- Interpolated Dickey-Fuller ---------      
 Test 0,0 Critical 0,1 Critical 0,1 Critical   
 Statistic Value Value Value      
------------------------------------------------------------------------------          
 Z(t) -1,5 -3,5 -2,9 -2,6     
------------------------------------------------------------------------------          
MacKinnon approximate p-value for Z(t) = 0,5    
. dfuller D.log_pax_p        
Dickey-Fuller test for unit root Number of obs = 82,0 
 ---------- Interpolated Dickey-Fuller ---------      
 Test 0,0 Critical 0,1 Critical 0,1 Critical   
 Statistic Value Value Value      
------------------------------------------------------------------------------          
 Z(t) -12,6 -3,5 -2,9 -2,6     
------------------------------------------------------------------------------          
MacKinnon approximate p-value for Z(t) = 0,0    
</t>
  </si>
  <si>
    <t>(5)</t>
  </si>
  <si>
    <t>(0,04)</t>
  </si>
  <si>
    <t>0,04</t>
  </si>
  <si>
    <t>(0,07)</t>
  </si>
  <si>
    <t>Se estiman 5 modelos mediante MCO, donde la especificación (5) es la preferida y que se utilizará para la estimación del VAR</t>
  </si>
  <si>
    <t>TURNAC</t>
  </si>
  <si>
    <t>Histórico</t>
  </si>
  <si>
    <t>ARIMA</t>
  </si>
  <si>
    <t>Crecimiento mensual respecto al año anterior</t>
  </si>
  <si>
    <t>Proy. Base</t>
  </si>
  <si>
    <t>Proy. Pes.</t>
  </si>
  <si>
    <t>Proy. Opt.</t>
  </si>
  <si>
    <t>1,85***</t>
  </si>
  <si>
    <t>0,56**</t>
  </si>
  <si>
    <t>-0,08</t>
  </si>
  <si>
    <t>(7,58)</t>
  </si>
  <si>
    <t>(0,23)</t>
  </si>
  <si>
    <t>(0,26)</t>
  </si>
  <si>
    <t>log_inacer_15</t>
  </si>
  <si>
    <t>-0,11</t>
  </si>
  <si>
    <t>-0,27***</t>
  </si>
  <si>
    <t>-0,01</t>
  </si>
  <si>
    <t>(-1,19)</t>
  </si>
  <si>
    <t>(0,09)</t>
  </si>
  <si>
    <t>0,26***</t>
  </si>
  <si>
    <t>-0,15**</t>
  </si>
  <si>
    <t>-0,18***</t>
  </si>
  <si>
    <t>-0,17***</t>
  </si>
  <si>
    <t>0,21</t>
  </si>
  <si>
    <t>0,42**</t>
  </si>
  <si>
    <t>0,50***</t>
  </si>
  <si>
    <t>0,56***</t>
  </si>
  <si>
    <t>(0,24)</t>
  </si>
  <si>
    <t>(0,19)</t>
  </si>
  <si>
    <t>(0,17)</t>
  </si>
  <si>
    <t>(0,15)</t>
  </si>
  <si>
    <t>0,17**</t>
  </si>
  <si>
    <t>0,20***</t>
  </si>
  <si>
    <t>0,18***</t>
  </si>
  <si>
    <t>0,78***</t>
  </si>
  <si>
    <t>0,66***</t>
  </si>
  <si>
    <t>0,67***</t>
  </si>
  <si>
    <t>0,69***</t>
  </si>
  <si>
    <t>(0,08)</t>
  </si>
  <si>
    <t>0,72***</t>
  </si>
  <si>
    <t>0,86***</t>
  </si>
  <si>
    <t>0,82***</t>
  </si>
  <si>
    <t>0,84***</t>
  </si>
  <si>
    <t>(0,10)</t>
  </si>
  <si>
    <t>0,32***</t>
  </si>
  <si>
    <t>0,29***</t>
  </si>
  <si>
    <t>0,25***</t>
  </si>
  <si>
    <t>0,05</t>
  </si>
  <si>
    <t>log_desempleo_15</t>
  </si>
  <si>
    <t>-0,10**</t>
  </si>
  <si>
    <t>0,27***</t>
  </si>
  <si>
    <t>0,24***</t>
  </si>
  <si>
    <t>log_turnac15</t>
  </si>
  <si>
    <t>0,01</t>
  </si>
  <si>
    <t>log_turint15</t>
  </si>
  <si>
    <t>0,11***</t>
  </si>
  <si>
    <t>0,10***</t>
  </si>
  <si>
    <t>0,12***</t>
  </si>
  <si>
    <t>0,05*</t>
  </si>
  <si>
    <t>-17,75**</t>
  </si>
  <si>
    <t>-19,34***</t>
  </si>
  <si>
    <t>-18,93***</t>
  </si>
  <si>
    <t>(6,74)</t>
  </si>
  <si>
    <t>(4,69)</t>
  </si>
  <si>
    <t>(4,61)</t>
  </si>
  <si>
    <t>log_pobl_15</t>
  </si>
  <si>
    <t>-33,37***</t>
  </si>
  <si>
    <t>-36,66***</t>
  </si>
  <si>
    <t>-36,37***</t>
  </si>
  <si>
    <t>(8,15)</t>
  </si>
  <si>
    <t>(5,95)</t>
  </si>
  <si>
    <t>(5,86)</t>
  </si>
  <si>
    <t>0,74***</t>
  </si>
  <si>
    <t>0,71***</t>
  </si>
  <si>
    <t>0,70***</t>
  </si>
  <si>
    <t>-4,65***</t>
  </si>
  <si>
    <t>-3,61*</t>
  </si>
  <si>
    <t>690,51***</t>
  </si>
  <si>
    <t>756,17***</t>
  </si>
  <si>
    <t>746,25***</t>
  </si>
  <si>
    <t>(-3,47)</t>
  </si>
  <si>
    <t>(2,14)</t>
  </si>
  <si>
    <t>(207,92)</t>
  </si>
  <si>
    <t>(149,58)</t>
  </si>
  <si>
    <t>(147,45)</t>
  </si>
  <si>
    <t>0,46</t>
  </si>
  <si>
    <t>0,82</t>
  </si>
  <si>
    <t>0,98</t>
  </si>
  <si>
    <t>0,97</t>
  </si>
  <si>
    <t>JET FUEL</t>
  </si>
  <si>
    <t>PCOBRE</t>
  </si>
  <si>
    <t>COMERCIO</t>
  </si>
  <si>
    <t>POBLACION16</t>
  </si>
  <si>
    <t>Dickey-Fuller test for unit root                   Number of obs   =        83</t>
  </si>
  <si>
    <t xml:space="preserve">                               ---------- Interpolated Dickey-Fuller ---------</t>
  </si>
  <si>
    <t xml:space="preserve">                  Test         1% Critical       5% Critical      10% Critical</t>
  </si>
  <si>
    <t xml:space="preserve">               Statistic           Value             Value             Value</t>
  </si>
  <si>
    <t>------------------------------------------------------------------------------</t>
  </si>
  <si>
    <t xml:space="preserve"> Z(t)             -2,734            -3,534            -2,904            -2,587</t>
  </si>
  <si>
    <t>MacKinnon approximate p-value for Z(t) = 0,0683</t>
  </si>
  <si>
    <t>. dfuller D.log_pax_p</t>
  </si>
  <si>
    <t>Dickey-Fuller test for unit root                   Number of obs   =        82</t>
  </si>
  <si>
    <t xml:space="preserve"> Z(t)            -10,226            -3,535            -2,904            -2,587</t>
  </si>
  <si>
    <t>MacKinnon approximate p-value for Z(t) = 0,0000</t>
  </si>
  <si>
    <t xml:space="preserve">. </t>
  </si>
  <si>
    <t>ar2ma2</t>
  </si>
  <si>
    <t>El modelo ARIMA de mejor ajuste es un ARIMA(p=12,d=0,q=0)</t>
  </si>
  <si>
    <t>Std. Err.</t>
  </si>
  <si>
    <t>[95% Conf.</t>
  </si>
  <si>
    <t>ARIMA (12,0,0)</t>
  </si>
  <si>
    <t>Se presenta la estimación del modelo VAR con 7 rezagos</t>
  </si>
  <si>
    <t>En este caso corresponde al modelo VAR</t>
  </si>
  <si>
    <t>Método recomendado: VAR</t>
  </si>
  <si>
    <t>Resumen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</si>
</sst>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0.0%"/>
  </numFmts>
  <fonts count="22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6">
    <xf numFmtId="0" fontId="0" fillId="0" borderId="0"/>
    <xf numFmtId="0" fontId="2" fillId="0" borderId="0"/>
    <xf numFmtId="9" fontId="2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2" applyNumberFormat="0" applyFill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9" fillId="0" borderId="0" applyNumberFormat="0" applyFill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0" applyNumberFormat="0" applyBorder="0" applyAlignment="0" applyProtection="0"/>
    <xf numFmtId="0" fontId="13" fillId="6" borderId="5" applyNumberFormat="0" applyAlignment="0" applyProtection="0"/>
    <xf numFmtId="0" fontId="14" fillId="7" borderId="6" applyNumberFormat="0" applyAlignment="0" applyProtection="0"/>
    <xf numFmtId="0" fontId="15" fillId="7" borderId="5" applyNumberFormat="0" applyAlignment="0" applyProtection="0"/>
    <xf numFmtId="0" fontId="16" fillId="0" borderId="7" applyNumberFormat="0" applyFill="0" applyAlignment="0" applyProtection="0"/>
    <xf numFmtId="0" fontId="17" fillId="8" borderId="8" applyNumberFormat="0" applyAlignment="0" applyProtection="0"/>
    <xf numFmtId="0" fontId="18" fillId="0" borderId="0" applyNumberFormat="0" applyFill="0" applyBorder="0" applyAlignment="0" applyProtection="0"/>
    <xf numFmtId="0" fontId="4" fillId="9" borderId="9" applyNumberFormat="0" applyFont="0" applyAlignment="0" applyProtection="0"/>
    <xf numFmtId="0" fontId="19" fillId="0" borderId="0" applyNumberFormat="0" applyFill="0" applyBorder="0" applyAlignment="0" applyProtection="0"/>
    <xf numFmtId="0" fontId="20" fillId="0" borderId="10" applyNumberFormat="0" applyFill="0" applyAlignment="0" applyProtection="0"/>
    <xf numFmtId="0" fontId="21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21" fillId="25" borderId="0" applyNumberFormat="0" applyBorder="0" applyAlignment="0" applyProtection="0"/>
    <xf numFmtId="0" fontId="21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21" fillId="29" borderId="0" applyNumberFormat="0" applyBorder="0" applyAlignment="0" applyProtection="0"/>
    <xf numFmtId="0" fontId="21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21" fillId="33" borderId="0" applyNumberFormat="0" applyBorder="0" applyAlignment="0" applyProtection="0"/>
    <xf numFmtId="9" fontId="4" fillId="0" borderId="0" applyFont="0" applyFill="0" applyBorder="0" applyAlignment="0" applyProtection="0"/>
  </cellStyleXfs>
  <cellXfs count="24">
    <xf numFmtId="0" fontId="0" fillId="0" borderId="0" xfId="0"/>
    <xf numFmtId="0" fontId="1" fillId="0" borderId="0" xfId="0" applyFont="1"/>
    <xf numFmtId="0" fontId="1" fillId="2" borderId="0" xfId="0" applyFont="1" applyFill="1"/>
    <xf numFmtId="0" fontId="3" fillId="0" borderId="0" xfId="1" applyFont="1"/>
    <xf numFmtId="164" fontId="1" fillId="0" borderId="0" xfId="0" applyNumberFormat="1" applyFont="1"/>
    <xf numFmtId="2" fontId="1" fillId="0" borderId="0" xfId="0" applyNumberFormat="1" applyFont="1"/>
    <xf numFmtId="165" fontId="3" fillId="0" borderId="0" xfId="1" applyNumberFormat="1" applyFont="1"/>
    <xf numFmtId="164" fontId="1" fillId="2" borderId="0" xfId="0" applyNumberFormat="1" applyFont="1" applyFill="1"/>
    <xf numFmtId="0" fontId="0" fillId="0" borderId="1" xfId="0" applyBorder="1"/>
    <xf numFmtId="0" fontId="5" fillId="0" borderId="1" xfId="3" applyBorder="1"/>
    <xf numFmtId="17" fontId="1" fillId="0" borderId="0" xfId="0" applyNumberFormat="1" applyFont="1"/>
    <xf numFmtId="3" fontId="1" fillId="0" borderId="0" xfId="0" applyNumberFormat="1" applyFont="1"/>
    <xf numFmtId="1" fontId="1" fillId="0" borderId="0" xfId="0" applyNumberFormat="1" applyFont="1"/>
    <xf numFmtId="164" fontId="1" fillId="0" borderId="0" xfId="0" applyNumberFormat="1" applyFont="1" applyAlignment="1">
      <alignment wrapText="1"/>
    </xf>
    <xf numFmtId="0" fontId="1" fillId="0" borderId="0" xfId="0" applyFont="1" applyFill="1"/>
    <xf numFmtId="165" fontId="1" fillId="0" borderId="0" xfId="0" applyNumberFormat="1" applyFont="1"/>
    <xf numFmtId="165" fontId="1" fillId="2" borderId="0" xfId="0" applyNumberFormat="1" applyFont="1" applyFill="1"/>
    <xf numFmtId="166" fontId="3" fillId="0" borderId="0" xfId="1" applyNumberFormat="1" applyFont="1"/>
    <xf numFmtId="166" fontId="3" fillId="0" borderId="0" xfId="45" applyNumberFormat="1" applyFont="1"/>
    <xf numFmtId="164" fontId="1" fillId="0" borderId="0" xfId="0" applyNumberFormat="1" applyFont="1" applyFill="1"/>
    <xf numFmtId="2" fontId="0" fillId="0" borderId="0" xfId="0" applyNumberFormat="1"/>
    <xf numFmtId="0" fontId="3" fillId="0" borderId="0" xfId="1" applyFont="1" applyAlignment="1">
      <alignment horizontal="center" vertical="center"/>
    </xf>
    <xf numFmtId="0" fontId="3" fillId="0" borderId="0" xfId="1" applyFont="1" applyAlignment="1">
      <alignment horizontal="center" wrapText="1"/>
    </xf>
    <xf numFmtId="1" fontId="3" fillId="0" borderId="0" xfId="1" applyNumberFormat="1" applyFont="1"/>
  </cellXfs>
  <cellStyles count="46">
    <cellStyle name="20% - Énfasis1" xfId="22" builtinId="30" customBuiltin="1"/>
    <cellStyle name="20% - Énfasis2" xfId="26" builtinId="34" customBuiltin="1"/>
    <cellStyle name="20% - Énfasis3" xfId="30" builtinId="38" customBuiltin="1"/>
    <cellStyle name="20% - Énfasis4" xfId="34" builtinId="42" customBuiltin="1"/>
    <cellStyle name="20% - Énfasis5" xfId="38" builtinId="46" customBuiltin="1"/>
    <cellStyle name="20% - Énfasis6" xfId="42" builtinId="50" customBuiltin="1"/>
    <cellStyle name="40% - Énfasis1" xfId="23" builtinId="31" customBuiltin="1"/>
    <cellStyle name="40% - Énfasis2" xfId="27" builtinId="35" customBuiltin="1"/>
    <cellStyle name="40% - Énfasis3" xfId="31" builtinId="39" customBuiltin="1"/>
    <cellStyle name="40% - Énfasis4" xfId="35" builtinId="43" customBuiltin="1"/>
    <cellStyle name="40% - Énfasis5" xfId="39" builtinId="47" customBuiltin="1"/>
    <cellStyle name="40% - Énfasis6" xfId="43" builtinId="51" customBuiltin="1"/>
    <cellStyle name="60% - Énfasis1" xfId="24" builtinId="32" customBuiltin="1"/>
    <cellStyle name="60% - Énfasis2" xfId="28" builtinId="36" customBuiltin="1"/>
    <cellStyle name="60% - Énfasis3" xfId="32" builtinId="40" customBuiltin="1"/>
    <cellStyle name="60% - Énfasis4" xfId="36" builtinId="44" customBuiltin="1"/>
    <cellStyle name="60% - Énfasis5" xfId="40" builtinId="48" customBuiltin="1"/>
    <cellStyle name="60% - Énfasis6" xfId="44" builtinId="52" customBuiltin="1"/>
    <cellStyle name="Buena" xfId="9" builtinId="26" customBuiltin="1"/>
    <cellStyle name="Cálculo" xfId="14" builtinId="22" customBuiltin="1"/>
    <cellStyle name="Celda de comprobación" xfId="16" builtinId="23" customBuiltin="1"/>
    <cellStyle name="Celda vinculada" xfId="15" builtinId="24" customBuiltin="1"/>
    <cellStyle name="Encabezado 4" xfId="8" builtinId="19" customBuiltin="1"/>
    <cellStyle name="Énfasis1" xfId="21" builtinId="29" customBuiltin="1"/>
    <cellStyle name="Énfasis2" xfId="25" builtinId="33" customBuiltin="1"/>
    <cellStyle name="Énfasis3" xfId="29" builtinId="37" customBuiltin="1"/>
    <cellStyle name="Énfasis4" xfId="33" builtinId="41" customBuiltin="1"/>
    <cellStyle name="Énfasis5" xfId="37" builtinId="45" customBuiltin="1"/>
    <cellStyle name="Énfasis6" xfId="41" builtinId="49" customBuiltin="1"/>
    <cellStyle name="Entrada" xfId="12" builtinId="20" customBuiltin="1"/>
    <cellStyle name="Hipervínculo" xfId="3" builtinId="8"/>
    <cellStyle name="Incorrecto" xfId="10" builtinId="27" customBuiltin="1"/>
    <cellStyle name="Neutral" xfId="11" builtinId="28" customBuiltin="1"/>
    <cellStyle name="Normal" xfId="0" builtinId="0"/>
    <cellStyle name="Normal 2" xfId="1"/>
    <cellStyle name="Notas" xfId="18" builtinId="10" customBuiltin="1"/>
    <cellStyle name="Porcentaje" xfId="45" builtinId="5"/>
    <cellStyle name="Porcentaje 2" xfId="2"/>
    <cellStyle name="Salida" xfId="13" builtinId="21" customBuiltin="1"/>
    <cellStyle name="Texto de advertencia" xfId="17" builtinId="11" customBuiltin="1"/>
    <cellStyle name="Texto explicativo" xfId="19" builtinId="53" customBuiltin="1"/>
    <cellStyle name="Título" xfId="4" builtinId="15" customBuiltin="1"/>
    <cellStyle name="Título 1" xfId="5" builtinId="16" customBuiltin="1"/>
    <cellStyle name="Título 2" xfId="6" builtinId="17" customBuiltin="1"/>
    <cellStyle name="Título 3" xfId="7" builtinId="18" customBuiltin="1"/>
    <cellStyle name="Total" xfId="20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GRAFICO!$H$5:$H$88</c:f>
              <c:numCache>
                <c:formatCode>mmm\-yy</c:formatCode>
                <c:ptCount val="8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</c:numCache>
            </c:numRef>
          </c:xVal>
          <c:yVal>
            <c:numRef>
              <c:f>GRAFICO!$I$5:$I$88</c:f>
              <c:numCache>
                <c:formatCode>0.0</c:formatCode>
                <c:ptCount val="84"/>
                <c:pt idx="0">
                  <c:v>22.716000000000001</c:v>
                </c:pt>
                <c:pt idx="1">
                  <c:v>22.64</c:v>
                </c:pt>
                <c:pt idx="2">
                  <c:v>19.57</c:v>
                </c:pt>
                <c:pt idx="3">
                  <c:v>17.591000000000001</c:v>
                </c:pt>
                <c:pt idx="4">
                  <c:v>17.582000000000001</c:v>
                </c:pt>
                <c:pt idx="5">
                  <c:v>16.318000000000001</c:v>
                </c:pt>
                <c:pt idx="6">
                  <c:v>22.408000000000001</c:v>
                </c:pt>
                <c:pt idx="7">
                  <c:v>21.158000000000001</c:v>
                </c:pt>
                <c:pt idx="8">
                  <c:v>19.88</c:v>
                </c:pt>
                <c:pt idx="9">
                  <c:v>22.571999999999999</c:v>
                </c:pt>
                <c:pt idx="10">
                  <c:v>22.655000000000001</c:v>
                </c:pt>
                <c:pt idx="11">
                  <c:v>22.978999999999999</c:v>
                </c:pt>
                <c:pt idx="12">
                  <c:v>24.631</c:v>
                </c:pt>
                <c:pt idx="13">
                  <c:v>22.459</c:v>
                </c:pt>
                <c:pt idx="14">
                  <c:v>21.658000000000001</c:v>
                </c:pt>
                <c:pt idx="15">
                  <c:v>20.239000000000001</c:v>
                </c:pt>
                <c:pt idx="16">
                  <c:v>20.794</c:v>
                </c:pt>
                <c:pt idx="17">
                  <c:v>20.966999999999999</c:v>
                </c:pt>
                <c:pt idx="18">
                  <c:v>26.838999999999999</c:v>
                </c:pt>
                <c:pt idx="19">
                  <c:v>24.966999999999999</c:v>
                </c:pt>
                <c:pt idx="20">
                  <c:v>23.945</c:v>
                </c:pt>
                <c:pt idx="21">
                  <c:v>25.713000000000001</c:v>
                </c:pt>
                <c:pt idx="22">
                  <c:v>26.065999999999999</c:v>
                </c:pt>
                <c:pt idx="23">
                  <c:v>25.234000000000002</c:v>
                </c:pt>
                <c:pt idx="24">
                  <c:v>30.094999999999999</c:v>
                </c:pt>
                <c:pt idx="25">
                  <c:v>29.622</c:v>
                </c:pt>
                <c:pt idx="26">
                  <c:v>23.305</c:v>
                </c:pt>
                <c:pt idx="27">
                  <c:v>20.986000000000001</c:v>
                </c:pt>
                <c:pt idx="28">
                  <c:v>21.991</c:v>
                </c:pt>
                <c:pt idx="29">
                  <c:v>20.67</c:v>
                </c:pt>
                <c:pt idx="30">
                  <c:v>26.385999999999999</c:v>
                </c:pt>
                <c:pt idx="31">
                  <c:v>24.632999999999999</c:v>
                </c:pt>
                <c:pt idx="32">
                  <c:v>23.55</c:v>
                </c:pt>
                <c:pt idx="33">
                  <c:v>25.324000000000002</c:v>
                </c:pt>
                <c:pt idx="34">
                  <c:v>25.597000000000001</c:v>
                </c:pt>
                <c:pt idx="35">
                  <c:v>27.204000000000001</c:v>
                </c:pt>
                <c:pt idx="36">
                  <c:v>31.933</c:v>
                </c:pt>
                <c:pt idx="37">
                  <c:v>31.198</c:v>
                </c:pt>
                <c:pt idx="38">
                  <c:v>25.759</c:v>
                </c:pt>
                <c:pt idx="39">
                  <c:v>23.878</c:v>
                </c:pt>
                <c:pt idx="40">
                  <c:v>24.123999999999999</c:v>
                </c:pt>
                <c:pt idx="41">
                  <c:v>23.666</c:v>
                </c:pt>
                <c:pt idx="42">
                  <c:v>29.262</c:v>
                </c:pt>
                <c:pt idx="43">
                  <c:v>26.483000000000001</c:v>
                </c:pt>
                <c:pt idx="44">
                  <c:v>26.053000000000001</c:v>
                </c:pt>
                <c:pt idx="45">
                  <c:v>21.991</c:v>
                </c:pt>
                <c:pt idx="46">
                  <c:v>27.815999999999999</c:v>
                </c:pt>
                <c:pt idx="47">
                  <c:v>28.585000000000001</c:v>
                </c:pt>
                <c:pt idx="48">
                  <c:v>36.686999999999998</c:v>
                </c:pt>
                <c:pt idx="49">
                  <c:v>33.167000000000002</c:v>
                </c:pt>
                <c:pt idx="50">
                  <c:v>19.152000000000001</c:v>
                </c:pt>
                <c:pt idx="51">
                  <c:v>22.722000000000001</c:v>
                </c:pt>
                <c:pt idx="52">
                  <c:v>25.106999999999999</c:v>
                </c:pt>
                <c:pt idx="53">
                  <c:v>25.27</c:v>
                </c:pt>
                <c:pt idx="54">
                  <c:v>35.572000000000003</c:v>
                </c:pt>
                <c:pt idx="55">
                  <c:v>30.777999999999999</c:v>
                </c:pt>
                <c:pt idx="56">
                  <c:v>29.95</c:v>
                </c:pt>
                <c:pt idx="57">
                  <c:v>24.356000000000002</c:v>
                </c:pt>
                <c:pt idx="58">
                  <c:v>32.493000000000002</c:v>
                </c:pt>
                <c:pt idx="59">
                  <c:v>33.104999999999997</c:v>
                </c:pt>
                <c:pt idx="60">
                  <c:v>46.462000000000003</c:v>
                </c:pt>
                <c:pt idx="61">
                  <c:v>44.515999999999998</c:v>
                </c:pt>
                <c:pt idx="62">
                  <c:v>33.277000000000001</c:v>
                </c:pt>
                <c:pt idx="63">
                  <c:v>30.18</c:v>
                </c:pt>
                <c:pt idx="64">
                  <c:v>30.870999999999999</c:v>
                </c:pt>
                <c:pt idx="65">
                  <c:v>30.844000000000001</c:v>
                </c:pt>
                <c:pt idx="66">
                  <c:v>41.606000000000002</c:v>
                </c:pt>
                <c:pt idx="67">
                  <c:v>35.462000000000003</c:v>
                </c:pt>
                <c:pt idx="68">
                  <c:v>35.07</c:v>
                </c:pt>
                <c:pt idx="69">
                  <c:v>36.965000000000003</c:v>
                </c:pt>
                <c:pt idx="70">
                  <c:v>36.619</c:v>
                </c:pt>
                <c:pt idx="71">
                  <c:v>37.210999999999999</c:v>
                </c:pt>
                <c:pt idx="72">
                  <c:v>50.201000000000001</c:v>
                </c:pt>
                <c:pt idx="73">
                  <c:v>51.47</c:v>
                </c:pt>
                <c:pt idx="74">
                  <c:v>36.933999999999997</c:v>
                </c:pt>
                <c:pt idx="75">
                  <c:v>31.692</c:v>
                </c:pt>
                <c:pt idx="76">
                  <c:v>33.662999999999997</c:v>
                </c:pt>
                <c:pt idx="77">
                  <c:v>32.701999999999998</c:v>
                </c:pt>
                <c:pt idx="78">
                  <c:v>45.74</c:v>
                </c:pt>
                <c:pt idx="79">
                  <c:v>38.372</c:v>
                </c:pt>
                <c:pt idx="80">
                  <c:v>38.171999999999997</c:v>
                </c:pt>
                <c:pt idx="81">
                  <c:v>39.439</c:v>
                </c:pt>
                <c:pt idx="82">
                  <c:v>42.037999999999997</c:v>
                </c:pt>
                <c:pt idx="83">
                  <c:v>41.146000000000001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2461952"/>
        <c:axId val="52463872"/>
      </c:scatterChart>
      <c:valAx>
        <c:axId val="52461952"/>
        <c:scaling>
          <c:orientation val="minMax"/>
          <c:max val="41300"/>
          <c:min val="38718"/>
        </c:scaling>
        <c:delete val="0"/>
        <c:axPos val="b"/>
        <c:majorGridlines>
          <c:spPr>
            <a:ln w="9525"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GRAFICO!$H$4</c:f>
              <c:strCache>
                <c:ptCount val="1"/>
                <c:pt idx="0">
                  <c:v>Fecha</c:v>
                </c:pt>
              </c:strCache>
            </c:strRef>
          </c:tx>
          <c:layout/>
          <c:overlay val="0"/>
        </c:title>
        <c:numFmt formatCode="mmm\-yy" sourceLinked="1"/>
        <c:majorTickMark val="out"/>
        <c:minorTickMark val="none"/>
        <c:tickLblPos val="nextTo"/>
        <c:crossAx val="52463872"/>
        <c:crosses val="autoZero"/>
        <c:crossBetween val="midCat"/>
      </c:valAx>
      <c:valAx>
        <c:axId val="52463872"/>
        <c:scaling>
          <c:orientation val="minMax"/>
          <c:min val="15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GRAFICO!$I$4</c:f>
              <c:strCache>
                <c:ptCount val="1"/>
                <c:pt idx="0">
                  <c:v>Pasajeros (en miles)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#,##0" sourceLinked="0"/>
        <c:majorTickMark val="out"/>
        <c:minorTickMark val="none"/>
        <c:tickLblPos val="nextTo"/>
        <c:crossAx val="52461952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ECM!$B$12</c:f>
              <c:strCache>
                <c:ptCount val="1"/>
                <c:pt idx="0">
                  <c:v>Histórico</c:v>
                </c:pt>
              </c:strCache>
            </c:strRef>
          </c:tx>
          <c:marker>
            <c:symbol val="none"/>
          </c:marker>
          <c:xVal>
            <c:numRef>
              <c:f>ECM!$A$14:$A$97</c:f>
              <c:numCache>
                <c:formatCode>mmm\-yy</c:formatCode>
                <c:ptCount val="8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</c:numCache>
            </c:numRef>
          </c:xVal>
          <c:yVal>
            <c:numRef>
              <c:f>ECM!$B$14:$B$97</c:f>
              <c:numCache>
                <c:formatCode>#,##0.0</c:formatCode>
                <c:ptCount val="84"/>
                <c:pt idx="0">
                  <c:v>22.716000000000001</c:v>
                </c:pt>
                <c:pt idx="1">
                  <c:v>22.64</c:v>
                </c:pt>
                <c:pt idx="2">
                  <c:v>19.57</c:v>
                </c:pt>
                <c:pt idx="3">
                  <c:v>17.591000000000001</c:v>
                </c:pt>
                <c:pt idx="4">
                  <c:v>17.582000000000001</c:v>
                </c:pt>
                <c:pt idx="5">
                  <c:v>16.318000000000001</c:v>
                </c:pt>
                <c:pt idx="6">
                  <c:v>22.408000000000001</c:v>
                </c:pt>
                <c:pt idx="7">
                  <c:v>21.158000000000001</c:v>
                </c:pt>
                <c:pt idx="8">
                  <c:v>19.88</c:v>
                </c:pt>
                <c:pt idx="9">
                  <c:v>22.571999999999999</c:v>
                </c:pt>
                <c:pt idx="10">
                  <c:v>22.655000000000001</c:v>
                </c:pt>
                <c:pt idx="11">
                  <c:v>22.978999999999999</c:v>
                </c:pt>
                <c:pt idx="12">
                  <c:v>24.631</c:v>
                </c:pt>
                <c:pt idx="13">
                  <c:v>22.459</c:v>
                </c:pt>
                <c:pt idx="14">
                  <c:v>21.658000000000001</c:v>
                </c:pt>
                <c:pt idx="15">
                  <c:v>20.239000000000001</c:v>
                </c:pt>
                <c:pt idx="16">
                  <c:v>20.794</c:v>
                </c:pt>
                <c:pt idx="17">
                  <c:v>20.966999999999999</c:v>
                </c:pt>
                <c:pt idx="18">
                  <c:v>26.838999999999999</c:v>
                </c:pt>
                <c:pt idx="19">
                  <c:v>24.966999999999999</c:v>
                </c:pt>
                <c:pt idx="20">
                  <c:v>23.945</c:v>
                </c:pt>
                <c:pt idx="21">
                  <c:v>25.713000000000001</c:v>
                </c:pt>
                <c:pt idx="22">
                  <c:v>26.065999999999999</c:v>
                </c:pt>
                <c:pt idx="23">
                  <c:v>25.234000000000002</c:v>
                </c:pt>
                <c:pt idx="24">
                  <c:v>30.094999999999999</c:v>
                </c:pt>
                <c:pt idx="25">
                  <c:v>29.622</c:v>
                </c:pt>
                <c:pt idx="26">
                  <c:v>23.305</c:v>
                </c:pt>
                <c:pt idx="27">
                  <c:v>20.986000000000001</c:v>
                </c:pt>
                <c:pt idx="28">
                  <c:v>21.991</c:v>
                </c:pt>
                <c:pt idx="29">
                  <c:v>20.67</c:v>
                </c:pt>
                <c:pt idx="30">
                  <c:v>26.385999999999999</c:v>
                </c:pt>
                <c:pt idx="31">
                  <c:v>24.632999999999999</c:v>
                </c:pt>
                <c:pt idx="32">
                  <c:v>23.55</c:v>
                </c:pt>
                <c:pt idx="33">
                  <c:v>25.324000000000002</c:v>
                </c:pt>
                <c:pt idx="34">
                  <c:v>25.597000000000001</c:v>
                </c:pt>
                <c:pt idx="35">
                  <c:v>27.204000000000001</c:v>
                </c:pt>
                <c:pt idx="36">
                  <c:v>31.933</c:v>
                </c:pt>
                <c:pt idx="37">
                  <c:v>31.198</c:v>
                </c:pt>
                <c:pt idx="38">
                  <c:v>25.759</c:v>
                </c:pt>
                <c:pt idx="39">
                  <c:v>23.878</c:v>
                </c:pt>
                <c:pt idx="40">
                  <c:v>24.123999999999999</c:v>
                </c:pt>
                <c:pt idx="41">
                  <c:v>23.666</c:v>
                </c:pt>
                <c:pt idx="42">
                  <c:v>29.262</c:v>
                </c:pt>
                <c:pt idx="43">
                  <c:v>26.483000000000001</c:v>
                </c:pt>
                <c:pt idx="44">
                  <c:v>26.053000000000001</c:v>
                </c:pt>
                <c:pt idx="45">
                  <c:v>21.991</c:v>
                </c:pt>
                <c:pt idx="46">
                  <c:v>27.815999999999999</c:v>
                </c:pt>
                <c:pt idx="47">
                  <c:v>28.585000000000001</c:v>
                </c:pt>
                <c:pt idx="48">
                  <c:v>36.686999999999998</c:v>
                </c:pt>
                <c:pt idx="49">
                  <c:v>33.167000000000002</c:v>
                </c:pt>
                <c:pt idx="50">
                  <c:v>19.152000000000001</c:v>
                </c:pt>
                <c:pt idx="51">
                  <c:v>22.722000000000001</c:v>
                </c:pt>
                <c:pt idx="52">
                  <c:v>25.106999999999999</c:v>
                </c:pt>
                <c:pt idx="53">
                  <c:v>25.27</c:v>
                </c:pt>
                <c:pt idx="54">
                  <c:v>35.572000000000003</c:v>
                </c:pt>
                <c:pt idx="55">
                  <c:v>30.777999999999999</c:v>
                </c:pt>
                <c:pt idx="56">
                  <c:v>29.95</c:v>
                </c:pt>
                <c:pt idx="57">
                  <c:v>24.356000000000002</c:v>
                </c:pt>
                <c:pt idx="58">
                  <c:v>32.493000000000002</c:v>
                </c:pt>
                <c:pt idx="59">
                  <c:v>33.104999999999997</c:v>
                </c:pt>
                <c:pt idx="60">
                  <c:v>46.462000000000003</c:v>
                </c:pt>
                <c:pt idx="61">
                  <c:v>44.515999999999998</c:v>
                </c:pt>
                <c:pt idx="62">
                  <c:v>33.277000000000001</c:v>
                </c:pt>
                <c:pt idx="63">
                  <c:v>30.18</c:v>
                </c:pt>
                <c:pt idx="64">
                  <c:v>30.870999999999999</c:v>
                </c:pt>
                <c:pt idx="65">
                  <c:v>30.844000000000001</c:v>
                </c:pt>
                <c:pt idx="66">
                  <c:v>41.606000000000002</c:v>
                </c:pt>
                <c:pt idx="67">
                  <c:v>35.462000000000003</c:v>
                </c:pt>
                <c:pt idx="68">
                  <c:v>35.07</c:v>
                </c:pt>
                <c:pt idx="69">
                  <c:v>36.965000000000003</c:v>
                </c:pt>
                <c:pt idx="70">
                  <c:v>36.619</c:v>
                </c:pt>
                <c:pt idx="71">
                  <c:v>37.210999999999999</c:v>
                </c:pt>
                <c:pt idx="72">
                  <c:v>50.201000000000001</c:v>
                </c:pt>
                <c:pt idx="73">
                  <c:v>51.47</c:v>
                </c:pt>
                <c:pt idx="74">
                  <c:v>36.933999999999997</c:v>
                </c:pt>
                <c:pt idx="75">
                  <c:v>31.692</c:v>
                </c:pt>
                <c:pt idx="76">
                  <c:v>33.662999999999997</c:v>
                </c:pt>
                <c:pt idx="77">
                  <c:v>32.701999999999998</c:v>
                </c:pt>
                <c:pt idx="78">
                  <c:v>45.74</c:v>
                </c:pt>
                <c:pt idx="79">
                  <c:v>38.372</c:v>
                </c:pt>
                <c:pt idx="80">
                  <c:v>38.171999999999997</c:v>
                </c:pt>
                <c:pt idx="81">
                  <c:v>39.439</c:v>
                </c:pt>
                <c:pt idx="82">
                  <c:v>42.037999999999997</c:v>
                </c:pt>
                <c:pt idx="83">
                  <c:v>41.146000000000001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ECM!$C$12</c:f>
              <c:strCache>
                <c:ptCount val="1"/>
                <c:pt idx="0">
                  <c:v>MCO</c:v>
                </c:pt>
              </c:strCache>
            </c:strRef>
          </c:tx>
          <c:marker>
            <c:symbol val="none"/>
          </c:marker>
          <c:xVal>
            <c:numRef>
              <c:f>ECM!$A$14:$A$97</c:f>
              <c:numCache>
                <c:formatCode>mmm\-yy</c:formatCode>
                <c:ptCount val="8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</c:numCache>
            </c:numRef>
          </c:xVal>
          <c:yVal>
            <c:numRef>
              <c:f>ECM!$C$14:$C$97</c:f>
              <c:numCache>
                <c:formatCode>#,##0.0</c:formatCode>
                <c:ptCount val="84"/>
                <c:pt idx="60" formatCode="0.0">
                  <c:v>31.65109</c:v>
                </c:pt>
                <c:pt idx="61" formatCode="0.0">
                  <c:v>32.038530000000002</c:v>
                </c:pt>
                <c:pt idx="62" formatCode="0.0">
                  <c:v>32.437849999999997</c:v>
                </c:pt>
                <c:pt idx="63" formatCode="0.0">
                  <c:v>32.848950000000002</c:v>
                </c:pt>
                <c:pt idx="64" formatCode="0.0">
                  <c:v>33.272449999999999</c:v>
                </c:pt>
                <c:pt idx="65" formatCode="0.0">
                  <c:v>33.708590000000001</c:v>
                </c:pt>
                <c:pt idx="66" formatCode="0.0">
                  <c:v>34.158079999999998</c:v>
                </c:pt>
                <c:pt idx="67" formatCode="0.0">
                  <c:v>34.621420000000001</c:v>
                </c:pt>
                <c:pt idx="68" formatCode="0.0">
                  <c:v>35.099420000000002</c:v>
                </c:pt>
                <c:pt idx="69" formatCode="0.0">
                  <c:v>35.593330000000002</c:v>
                </c:pt>
                <c:pt idx="70" formatCode="0.0">
                  <c:v>36.104349999999997</c:v>
                </c:pt>
                <c:pt idx="71" formatCode="0.0">
                  <c:v>36.63409</c:v>
                </c:pt>
                <c:pt idx="72" formatCode="0.0">
                  <c:v>37.184829999999998</c:v>
                </c:pt>
                <c:pt idx="73" formatCode="0.0">
                  <c:v>37.759099999999997</c:v>
                </c:pt>
                <c:pt idx="74" formatCode="0.0">
                  <c:v>38.360340000000001</c:v>
                </c:pt>
                <c:pt idx="75" formatCode="0.0">
                  <c:v>38.993229999999997</c:v>
                </c:pt>
                <c:pt idx="76" formatCode="0.0">
                  <c:v>39.663400000000003</c:v>
                </c:pt>
                <c:pt idx="77" formatCode="0.0">
                  <c:v>40.378839999999997</c:v>
                </c:pt>
                <c:pt idx="78" formatCode="0.0">
                  <c:v>41.149769999999997</c:v>
                </c:pt>
                <c:pt idx="79" formatCode="0.0">
                  <c:v>41.99089</c:v>
                </c:pt>
                <c:pt idx="80" formatCode="0.0">
                  <c:v>42.922280000000001</c:v>
                </c:pt>
                <c:pt idx="81" formatCode="0.0">
                  <c:v>43.974200000000003</c:v>
                </c:pt>
                <c:pt idx="82" formatCode="0.0">
                  <c:v>45.192320000000002</c:v>
                </c:pt>
                <c:pt idx="83" formatCode="0.0">
                  <c:v>46.651530000000001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ECM!$D$12</c:f>
              <c:strCache>
                <c:ptCount val="1"/>
                <c:pt idx="0">
                  <c:v>ARIMA</c:v>
                </c:pt>
              </c:strCache>
            </c:strRef>
          </c:tx>
          <c:marker>
            <c:symbol val="none"/>
          </c:marker>
          <c:xVal>
            <c:numRef>
              <c:f>ECM!$A$14:$A$97</c:f>
              <c:numCache>
                <c:formatCode>mmm\-yy</c:formatCode>
                <c:ptCount val="8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</c:numCache>
            </c:numRef>
          </c:xVal>
          <c:yVal>
            <c:numRef>
              <c:f>ECM!$D$14:$D$97</c:f>
              <c:numCache>
                <c:formatCode>#,##0.0</c:formatCode>
                <c:ptCount val="84"/>
                <c:pt idx="60">
                  <c:v>35.281640000000003</c:v>
                </c:pt>
                <c:pt idx="61">
                  <c:v>34.869999999999997</c:v>
                </c:pt>
                <c:pt idx="62">
                  <c:v>25.42606</c:v>
                </c:pt>
                <c:pt idx="63">
                  <c:v>24.339970000000001</c:v>
                </c:pt>
                <c:pt idx="64">
                  <c:v>26.30547</c:v>
                </c:pt>
                <c:pt idx="65">
                  <c:v>26.208200000000001</c:v>
                </c:pt>
                <c:pt idx="66">
                  <c:v>31.375060000000001</c:v>
                </c:pt>
                <c:pt idx="67">
                  <c:v>30.136790000000001</c:v>
                </c:pt>
                <c:pt idx="68">
                  <c:v>27.68431</c:v>
                </c:pt>
                <c:pt idx="69">
                  <c:v>25.22081</c:v>
                </c:pt>
                <c:pt idx="70">
                  <c:v>28.936360000000001</c:v>
                </c:pt>
                <c:pt idx="71">
                  <c:v>29.6144</c:v>
                </c:pt>
                <c:pt idx="72">
                  <c:v>32.90746</c:v>
                </c:pt>
                <c:pt idx="73">
                  <c:v>33.712009999999999</c:v>
                </c:pt>
                <c:pt idx="74">
                  <c:v>28.518239999999999</c:v>
                </c:pt>
                <c:pt idx="75">
                  <c:v>26.46773</c:v>
                </c:pt>
                <c:pt idx="76">
                  <c:v>27.520769999999999</c:v>
                </c:pt>
                <c:pt idx="77">
                  <c:v>27.535119999999999</c:v>
                </c:pt>
                <c:pt idx="78">
                  <c:v>30.26388</c:v>
                </c:pt>
                <c:pt idx="79">
                  <c:v>30.200900000000001</c:v>
                </c:pt>
                <c:pt idx="80">
                  <c:v>27.80284</c:v>
                </c:pt>
                <c:pt idx="81">
                  <c:v>25.935929999999999</c:v>
                </c:pt>
                <c:pt idx="82">
                  <c:v>27.522549999999999</c:v>
                </c:pt>
                <c:pt idx="83">
                  <c:v>28.515070000000001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ECM!$E$12</c:f>
              <c:strCache>
                <c:ptCount val="1"/>
                <c:pt idx="0">
                  <c:v>VAR</c:v>
                </c:pt>
              </c:strCache>
            </c:strRef>
          </c:tx>
          <c:marker>
            <c:symbol val="none"/>
          </c:marker>
          <c:xVal>
            <c:numRef>
              <c:f>ECM!$A$14:$A$97</c:f>
              <c:numCache>
                <c:formatCode>mmm\-yy</c:formatCode>
                <c:ptCount val="8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</c:numCache>
            </c:numRef>
          </c:xVal>
          <c:yVal>
            <c:numRef>
              <c:f>ECM!$E$14:$E$97</c:f>
              <c:numCache>
                <c:formatCode>#,##0.0</c:formatCode>
                <c:ptCount val="84"/>
                <c:pt idx="60">
                  <c:v>35.003309999999999</c:v>
                </c:pt>
                <c:pt idx="61">
                  <c:v>35.948709999999998</c:v>
                </c:pt>
                <c:pt idx="62">
                  <c:v>36.131259999999997</c:v>
                </c:pt>
                <c:pt idx="63">
                  <c:v>33.039670000000001</c:v>
                </c:pt>
                <c:pt idx="64">
                  <c:v>29.989280000000001</c:v>
                </c:pt>
                <c:pt idx="65">
                  <c:v>33.525179999999999</c:v>
                </c:pt>
                <c:pt idx="66">
                  <c:v>34.764650000000003</c:v>
                </c:pt>
                <c:pt idx="67">
                  <c:v>34.325650000000003</c:v>
                </c:pt>
                <c:pt idx="68">
                  <c:v>36.7532</c:v>
                </c:pt>
                <c:pt idx="69">
                  <c:v>36.709499999999998</c:v>
                </c:pt>
                <c:pt idx="70">
                  <c:v>37.599350000000001</c:v>
                </c:pt>
                <c:pt idx="71">
                  <c:v>36.816609999999997</c:v>
                </c:pt>
                <c:pt idx="72">
                  <c:v>38.08963</c:v>
                </c:pt>
                <c:pt idx="73">
                  <c:v>37.793129999999998</c:v>
                </c:pt>
                <c:pt idx="74">
                  <c:v>38.31935</c:v>
                </c:pt>
                <c:pt idx="75">
                  <c:v>37.501150000000003</c:v>
                </c:pt>
                <c:pt idx="76">
                  <c:v>38.032739999999997</c:v>
                </c:pt>
                <c:pt idx="77">
                  <c:v>38.85369</c:v>
                </c:pt>
                <c:pt idx="78">
                  <c:v>39.93976</c:v>
                </c:pt>
                <c:pt idx="79">
                  <c:v>39.429569999999998</c:v>
                </c:pt>
                <c:pt idx="80">
                  <c:v>39.459290000000003</c:v>
                </c:pt>
                <c:pt idx="81">
                  <c:v>40.180329999999998</c:v>
                </c:pt>
                <c:pt idx="82">
                  <c:v>38.976059999999997</c:v>
                </c:pt>
                <c:pt idx="83">
                  <c:v>39.193919999999999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2605312"/>
        <c:axId val="52607232"/>
      </c:scatterChart>
      <c:valAx>
        <c:axId val="52605312"/>
        <c:scaling>
          <c:orientation val="minMax"/>
          <c:max val="41300"/>
          <c:min val="38718"/>
        </c:scaling>
        <c:delete val="0"/>
        <c:axPos val="b"/>
        <c:majorGridlines>
          <c:spPr>
            <a:ln w="9525"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GRAFICO!$H$4</c:f>
              <c:strCache>
                <c:ptCount val="1"/>
                <c:pt idx="0">
                  <c:v>Fecha</c:v>
                </c:pt>
              </c:strCache>
            </c:strRef>
          </c:tx>
          <c:layout/>
          <c:overlay val="0"/>
        </c:title>
        <c:numFmt formatCode="mmm\-yy" sourceLinked="1"/>
        <c:majorTickMark val="out"/>
        <c:minorTickMark val="none"/>
        <c:tickLblPos val="nextTo"/>
        <c:crossAx val="52607232"/>
        <c:crosses val="autoZero"/>
        <c:crossBetween val="midCat"/>
      </c:valAx>
      <c:valAx>
        <c:axId val="52607232"/>
        <c:scaling>
          <c:orientation val="minMax"/>
          <c:min val="15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GRAFICO!$I$4</c:f>
              <c:strCache>
                <c:ptCount val="1"/>
                <c:pt idx="0">
                  <c:v>Pasajeros (en miles)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#,##0" sourceLinked="0"/>
        <c:majorTickMark val="out"/>
        <c:minorTickMark val="none"/>
        <c:tickLblPos val="nextTo"/>
        <c:crossAx val="52605312"/>
        <c:crosses val="autoZero"/>
        <c:crossBetween val="midCat"/>
      </c:valAx>
    </c:plotArea>
    <c:legend>
      <c:legendPos val="b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proyecciones!$B$6</c:f>
              <c:strCache>
                <c:ptCount val="1"/>
                <c:pt idx="0">
                  <c:v>Histórico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mmm\-yy</c:formatCode>
                <c:ptCount val="14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  <c:pt idx="84">
                  <c:v>41275</c:v>
                </c:pt>
                <c:pt idx="85">
                  <c:v>41306</c:v>
                </c:pt>
                <c:pt idx="86">
                  <c:v>41334</c:v>
                </c:pt>
                <c:pt idx="87">
                  <c:v>41365</c:v>
                </c:pt>
                <c:pt idx="88">
                  <c:v>41395</c:v>
                </c:pt>
                <c:pt idx="89">
                  <c:v>41426</c:v>
                </c:pt>
                <c:pt idx="90">
                  <c:v>41456</c:v>
                </c:pt>
                <c:pt idx="91">
                  <c:v>41487</c:v>
                </c:pt>
                <c:pt idx="92">
                  <c:v>41518</c:v>
                </c:pt>
                <c:pt idx="93">
                  <c:v>41548</c:v>
                </c:pt>
                <c:pt idx="94">
                  <c:v>41579</c:v>
                </c:pt>
                <c:pt idx="95">
                  <c:v>41609</c:v>
                </c:pt>
                <c:pt idx="96">
                  <c:v>41640</c:v>
                </c:pt>
                <c:pt idx="97">
                  <c:v>41671</c:v>
                </c:pt>
                <c:pt idx="98">
                  <c:v>41699</c:v>
                </c:pt>
                <c:pt idx="99">
                  <c:v>41730</c:v>
                </c:pt>
                <c:pt idx="100">
                  <c:v>41760</c:v>
                </c:pt>
                <c:pt idx="101">
                  <c:v>41791</c:v>
                </c:pt>
                <c:pt idx="102">
                  <c:v>41821</c:v>
                </c:pt>
                <c:pt idx="103">
                  <c:v>41852</c:v>
                </c:pt>
                <c:pt idx="104">
                  <c:v>41883</c:v>
                </c:pt>
                <c:pt idx="105">
                  <c:v>41913</c:v>
                </c:pt>
                <c:pt idx="106">
                  <c:v>41944</c:v>
                </c:pt>
                <c:pt idx="107">
                  <c:v>41974</c:v>
                </c:pt>
                <c:pt idx="108">
                  <c:v>42005</c:v>
                </c:pt>
                <c:pt idx="109">
                  <c:v>42036</c:v>
                </c:pt>
                <c:pt idx="110">
                  <c:v>42064</c:v>
                </c:pt>
                <c:pt idx="111">
                  <c:v>42095</c:v>
                </c:pt>
                <c:pt idx="112">
                  <c:v>42125</c:v>
                </c:pt>
                <c:pt idx="113">
                  <c:v>42156</c:v>
                </c:pt>
                <c:pt idx="114">
                  <c:v>42186</c:v>
                </c:pt>
                <c:pt idx="115">
                  <c:v>42217</c:v>
                </c:pt>
                <c:pt idx="116">
                  <c:v>42248</c:v>
                </c:pt>
                <c:pt idx="117">
                  <c:v>42278</c:v>
                </c:pt>
                <c:pt idx="118">
                  <c:v>42309</c:v>
                </c:pt>
                <c:pt idx="119">
                  <c:v>42339</c:v>
                </c:pt>
                <c:pt idx="120">
                  <c:v>42370</c:v>
                </c:pt>
                <c:pt idx="121">
                  <c:v>42401</c:v>
                </c:pt>
                <c:pt idx="122">
                  <c:v>42430</c:v>
                </c:pt>
                <c:pt idx="123">
                  <c:v>42461</c:v>
                </c:pt>
                <c:pt idx="124">
                  <c:v>42491</c:v>
                </c:pt>
                <c:pt idx="125">
                  <c:v>42522</c:v>
                </c:pt>
                <c:pt idx="126">
                  <c:v>42552</c:v>
                </c:pt>
                <c:pt idx="127">
                  <c:v>42583</c:v>
                </c:pt>
                <c:pt idx="128">
                  <c:v>42614</c:v>
                </c:pt>
                <c:pt idx="129">
                  <c:v>42644</c:v>
                </c:pt>
                <c:pt idx="130">
                  <c:v>42675</c:v>
                </c:pt>
                <c:pt idx="131">
                  <c:v>42705</c:v>
                </c:pt>
                <c:pt idx="132">
                  <c:v>42736</c:v>
                </c:pt>
                <c:pt idx="133">
                  <c:v>42767</c:v>
                </c:pt>
                <c:pt idx="134">
                  <c:v>42795</c:v>
                </c:pt>
                <c:pt idx="135">
                  <c:v>42826</c:v>
                </c:pt>
                <c:pt idx="136">
                  <c:v>42856</c:v>
                </c:pt>
                <c:pt idx="137">
                  <c:v>42887</c:v>
                </c:pt>
                <c:pt idx="138">
                  <c:v>42917</c:v>
                </c:pt>
                <c:pt idx="139">
                  <c:v>42948</c:v>
                </c:pt>
                <c:pt idx="140">
                  <c:v>42979</c:v>
                </c:pt>
                <c:pt idx="141">
                  <c:v>43009</c:v>
                </c:pt>
                <c:pt idx="142">
                  <c:v>43040</c:v>
                </c:pt>
                <c:pt idx="143">
                  <c:v>43070</c:v>
                </c:pt>
              </c:numCache>
            </c:numRef>
          </c:xVal>
          <c:yVal>
            <c:numRef>
              <c:f>proyecciones!$B$7:$B$150</c:f>
              <c:numCache>
                <c:formatCode>#,##0.0</c:formatCode>
                <c:ptCount val="144"/>
                <c:pt idx="0">
                  <c:v>22.716000000000001</c:v>
                </c:pt>
                <c:pt idx="1">
                  <c:v>22.64</c:v>
                </c:pt>
                <c:pt idx="2">
                  <c:v>19.57</c:v>
                </c:pt>
                <c:pt idx="3">
                  <c:v>17.591000000000001</c:v>
                </c:pt>
                <c:pt idx="4">
                  <c:v>17.582000000000001</c:v>
                </c:pt>
                <c:pt idx="5">
                  <c:v>16.318000000000001</c:v>
                </c:pt>
                <c:pt idx="6">
                  <c:v>22.408000000000001</c:v>
                </c:pt>
                <c:pt idx="7">
                  <c:v>21.158000000000001</c:v>
                </c:pt>
                <c:pt idx="8">
                  <c:v>19.88</c:v>
                </c:pt>
                <c:pt idx="9">
                  <c:v>22.571999999999999</c:v>
                </c:pt>
                <c:pt idx="10">
                  <c:v>22.655000000000001</c:v>
                </c:pt>
                <c:pt idx="11">
                  <c:v>22.978999999999999</c:v>
                </c:pt>
                <c:pt idx="12">
                  <c:v>24.631</c:v>
                </c:pt>
                <c:pt idx="13">
                  <c:v>22.459</c:v>
                </c:pt>
                <c:pt idx="14">
                  <c:v>21.658000000000001</c:v>
                </c:pt>
                <c:pt idx="15">
                  <c:v>20.239000000000001</c:v>
                </c:pt>
                <c:pt idx="16">
                  <c:v>20.794</c:v>
                </c:pt>
                <c:pt idx="17">
                  <c:v>20.966999999999999</c:v>
                </c:pt>
                <c:pt idx="18">
                  <c:v>26.838999999999999</c:v>
                </c:pt>
                <c:pt idx="19">
                  <c:v>24.966999999999999</c:v>
                </c:pt>
                <c:pt idx="20">
                  <c:v>23.945</c:v>
                </c:pt>
                <c:pt idx="21">
                  <c:v>25.713000000000001</c:v>
                </c:pt>
                <c:pt idx="22">
                  <c:v>26.065999999999999</c:v>
                </c:pt>
                <c:pt idx="23">
                  <c:v>25.234000000000002</c:v>
                </c:pt>
                <c:pt idx="24">
                  <c:v>30.094999999999999</c:v>
                </c:pt>
                <c:pt idx="25">
                  <c:v>29.622</c:v>
                </c:pt>
                <c:pt idx="26">
                  <c:v>23.305</c:v>
                </c:pt>
                <c:pt idx="27">
                  <c:v>20.986000000000001</c:v>
                </c:pt>
                <c:pt idx="28">
                  <c:v>21.991</c:v>
                </c:pt>
                <c:pt idx="29">
                  <c:v>20.67</c:v>
                </c:pt>
                <c:pt idx="30">
                  <c:v>26.385999999999999</c:v>
                </c:pt>
                <c:pt idx="31">
                  <c:v>24.632999999999999</c:v>
                </c:pt>
                <c:pt idx="32">
                  <c:v>23.55</c:v>
                </c:pt>
                <c:pt idx="33">
                  <c:v>25.324000000000002</c:v>
                </c:pt>
                <c:pt idx="34">
                  <c:v>25.597000000000001</c:v>
                </c:pt>
                <c:pt idx="35">
                  <c:v>27.204000000000001</c:v>
                </c:pt>
                <c:pt idx="36">
                  <c:v>31.933</c:v>
                </c:pt>
                <c:pt idx="37">
                  <c:v>31.198</c:v>
                </c:pt>
                <c:pt idx="38">
                  <c:v>25.759</c:v>
                </c:pt>
                <c:pt idx="39">
                  <c:v>23.878</c:v>
                </c:pt>
                <c:pt idx="40">
                  <c:v>24.123999999999999</c:v>
                </c:pt>
                <c:pt idx="41">
                  <c:v>23.666</c:v>
                </c:pt>
                <c:pt idx="42">
                  <c:v>29.262</c:v>
                </c:pt>
                <c:pt idx="43">
                  <c:v>26.483000000000001</c:v>
                </c:pt>
                <c:pt idx="44">
                  <c:v>26.053000000000001</c:v>
                </c:pt>
                <c:pt idx="45">
                  <c:v>21.991</c:v>
                </c:pt>
                <c:pt idx="46">
                  <c:v>27.815999999999999</c:v>
                </c:pt>
                <c:pt idx="47">
                  <c:v>28.585000000000001</c:v>
                </c:pt>
                <c:pt idx="48">
                  <c:v>36.686999999999998</c:v>
                </c:pt>
                <c:pt idx="49">
                  <c:v>33.167000000000002</c:v>
                </c:pt>
                <c:pt idx="50">
                  <c:v>19.152000000000001</c:v>
                </c:pt>
                <c:pt idx="51">
                  <c:v>22.722000000000001</c:v>
                </c:pt>
                <c:pt idx="52">
                  <c:v>25.106999999999999</c:v>
                </c:pt>
                <c:pt idx="53">
                  <c:v>25.27</c:v>
                </c:pt>
                <c:pt idx="54">
                  <c:v>35.572000000000003</c:v>
                </c:pt>
                <c:pt idx="55">
                  <c:v>30.777999999999999</c:v>
                </c:pt>
                <c:pt idx="56">
                  <c:v>29.95</c:v>
                </c:pt>
                <c:pt idx="57">
                  <c:v>24.356000000000002</c:v>
                </c:pt>
                <c:pt idx="58">
                  <c:v>32.493000000000002</c:v>
                </c:pt>
                <c:pt idx="59">
                  <c:v>33.104999999999997</c:v>
                </c:pt>
                <c:pt idx="60">
                  <c:v>46.462000000000003</c:v>
                </c:pt>
                <c:pt idx="61">
                  <c:v>44.515999999999998</c:v>
                </c:pt>
                <c:pt idx="62">
                  <c:v>33.277000000000001</c:v>
                </c:pt>
                <c:pt idx="63">
                  <c:v>30.18</c:v>
                </c:pt>
                <c:pt idx="64">
                  <c:v>30.870999999999999</c:v>
                </c:pt>
                <c:pt idx="65">
                  <c:v>30.844000000000001</c:v>
                </c:pt>
                <c:pt idx="66">
                  <c:v>41.606000000000002</c:v>
                </c:pt>
                <c:pt idx="67">
                  <c:v>35.462000000000003</c:v>
                </c:pt>
                <c:pt idx="68">
                  <c:v>35.07</c:v>
                </c:pt>
                <c:pt idx="69">
                  <c:v>36.965000000000003</c:v>
                </c:pt>
                <c:pt idx="70">
                  <c:v>36.619</c:v>
                </c:pt>
                <c:pt idx="71">
                  <c:v>37.210999999999999</c:v>
                </c:pt>
                <c:pt idx="72">
                  <c:v>50.201000000000001</c:v>
                </c:pt>
                <c:pt idx="73">
                  <c:v>51.47</c:v>
                </c:pt>
                <c:pt idx="74">
                  <c:v>36.933999999999997</c:v>
                </c:pt>
                <c:pt idx="75">
                  <c:v>31.692</c:v>
                </c:pt>
                <c:pt idx="76">
                  <c:v>33.662999999999997</c:v>
                </c:pt>
                <c:pt idx="77">
                  <c:v>32.701999999999998</c:v>
                </c:pt>
                <c:pt idx="78">
                  <c:v>45.74</c:v>
                </c:pt>
                <c:pt idx="79">
                  <c:v>38.372</c:v>
                </c:pt>
                <c:pt idx="80">
                  <c:v>38.171999999999997</c:v>
                </c:pt>
                <c:pt idx="81">
                  <c:v>39.439</c:v>
                </c:pt>
                <c:pt idx="82">
                  <c:v>42.037999999999997</c:v>
                </c:pt>
                <c:pt idx="83">
                  <c:v>41.146000000000001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proyecciones!$C$6</c:f>
              <c:strCache>
                <c:ptCount val="1"/>
                <c:pt idx="0">
                  <c:v>Proy. Base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mmm\-yy</c:formatCode>
                <c:ptCount val="14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  <c:pt idx="84">
                  <c:v>41275</c:v>
                </c:pt>
                <c:pt idx="85">
                  <c:v>41306</c:v>
                </c:pt>
                <c:pt idx="86">
                  <c:v>41334</c:v>
                </c:pt>
                <c:pt idx="87">
                  <c:v>41365</c:v>
                </c:pt>
                <c:pt idx="88">
                  <c:v>41395</c:v>
                </c:pt>
                <c:pt idx="89">
                  <c:v>41426</c:v>
                </c:pt>
                <c:pt idx="90">
                  <c:v>41456</c:v>
                </c:pt>
                <c:pt idx="91">
                  <c:v>41487</c:v>
                </c:pt>
                <c:pt idx="92">
                  <c:v>41518</c:v>
                </c:pt>
                <c:pt idx="93">
                  <c:v>41548</c:v>
                </c:pt>
                <c:pt idx="94">
                  <c:v>41579</c:v>
                </c:pt>
                <c:pt idx="95">
                  <c:v>41609</c:v>
                </c:pt>
                <c:pt idx="96">
                  <c:v>41640</c:v>
                </c:pt>
                <c:pt idx="97">
                  <c:v>41671</c:v>
                </c:pt>
                <c:pt idx="98">
                  <c:v>41699</c:v>
                </c:pt>
                <c:pt idx="99">
                  <c:v>41730</c:v>
                </c:pt>
                <c:pt idx="100">
                  <c:v>41760</c:v>
                </c:pt>
                <c:pt idx="101">
                  <c:v>41791</c:v>
                </c:pt>
                <c:pt idx="102">
                  <c:v>41821</c:v>
                </c:pt>
                <c:pt idx="103">
                  <c:v>41852</c:v>
                </c:pt>
                <c:pt idx="104">
                  <c:v>41883</c:v>
                </c:pt>
                <c:pt idx="105">
                  <c:v>41913</c:v>
                </c:pt>
                <c:pt idx="106">
                  <c:v>41944</c:v>
                </c:pt>
                <c:pt idx="107">
                  <c:v>41974</c:v>
                </c:pt>
                <c:pt idx="108">
                  <c:v>42005</c:v>
                </c:pt>
                <c:pt idx="109">
                  <c:v>42036</c:v>
                </c:pt>
                <c:pt idx="110">
                  <c:v>42064</c:v>
                </c:pt>
                <c:pt idx="111">
                  <c:v>42095</c:v>
                </c:pt>
                <c:pt idx="112">
                  <c:v>42125</c:v>
                </c:pt>
                <c:pt idx="113">
                  <c:v>42156</c:v>
                </c:pt>
                <c:pt idx="114">
                  <c:v>42186</c:v>
                </c:pt>
                <c:pt idx="115">
                  <c:v>42217</c:v>
                </c:pt>
                <c:pt idx="116">
                  <c:v>42248</c:v>
                </c:pt>
                <c:pt idx="117">
                  <c:v>42278</c:v>
                </c:pt>
                <c:pt idx="118">
                  <c:v>42309</c:v>
                </c:pt>
                <c:pt idx="119">
                  <c:v>42339</c:v>
                </c:pt>
                <c:pt idx="120">
                  <c:v>42370</c:v>
                </c:pt>
                <c:pt idx="121">
                  <c:v>42401</c:v>
                </c:pt>
                <c:pt idx="122">
                  <c:v>42430</c:v>
                </c:pt>
                <c:pt idx="123">
                  <c:v>42461</c:v>
                </c:pt>
                <c:pt idx="124">
                  <c:v>42491</c:v>
                </c:pt>
                <c:pt idx="125">
                  <c:v>42522</c:v>
                </c:pt>
                <c:pt idx="126">
                  <c:v>42552</c:v>
                </c:pt>
                <c:pt idx="127">
                  <c:v>42583</c:v>
                </c:pt>
                <c:pt idx="128">
                  <c:v>42614</c:v>
                </c:pt>
                <c:pt idx="129">
                  <c:v>42644</c:v>
                </c:pt>
                <c:pt idx="130">
                  <c:v>42675</c:v>
                </c:pt>
                <c:pt idx="131">
                  <c:v>42705</c:v>
                </c:pt>
                <c:pt idx="132">
                  <c:v>42736</c:v>
                </c:pt>
                <c:pt idx="133">
                  <c:v>42767</c:v>
                </c:pt>
                <c:pt idx="134">
                  <c:v>42795</c:v>
                </c:pt>
                <c:pt idx="135">
                  <c:v>42826</c:v>
                </c:pt>
                <c:pt idx="136">
                  <c:v>42856</c:v>
                </c:pt>
                <c:pt idx="137">
                  <c:v>42887</c:v>
                </c:pt>
                <c:pt idx="138">
                  <c:v>42917</c:v>
                </c:pt>
                <c:pt idx="139">
                  <c:v>42948</c:v>
                </c:pt>
                <c:pt idx="140">
                  <c:v>42979</c:v>
                </c:pt>
                <c:pt idx="141">
                  <c:v>43009</c:v>
                </c:pt>
                <c:pt idx="142">
                  <c:v>43040</c:v>
                </c:pt>
                <c:pt idx="143">
                  <c:v>43070</c:v>
                </c:pt>
              </c:numCache>
            </c:numRef>
          </c:xVal>
          <c:yVal>
            <c:numRef>
              <c:f>proyecciones!$C$7:$C$150</c:f>
              <c:numCache>
                <c:formatCode>#,##0.0</c:formatCode>
                <c:ptCount val="144"/>
                <c:pt idx="83">
                  <c:v>41.146000000000001</c:v>
                </c:pt>
                <c:pt idx="84">
                  <c:v>39.797086257504574</c:v>
                </c:pt>
                <c:pt idx="85">
                  <c:v>48.693356307897957</c:v>
                </c:pt>
                <c:pt idx="86">
                  <c:v>40.687796207348129</c:v>
                </c:pt>
                <c:pt idx="87">
                  <c:v>39.842353310079858</c:v>
                </c:pt>
                <c:pt idx="88">
                  <c:v>42.939669687440194</c:v>
                </c:pt>
                <c:pt idx="89">
                  <c:v>41.464187380908022</c:v>
                </c:pt>
                <c:pt idx="90">
                  <c:v>42.61420719901151</c:v>
                </c:pt>
                <c:pt idx="91">
                  <c:v>42.054655763806238</c:v>
                </c:pt>
                <c:pt idx="92">
                  <c:v>43.121991042942263</c:v>
                </c:pt>
                <c:pt idx="93">
                  <c:v>43.178902158714379</c:v>
                </c:pt>
                <c:pt idx="94">
                  <c:v>41.851929457726591</c:v>
                </c:pt>
                <c:pt idx="95">
                  <c:v>45.179095910265168</c:v>
                </c:pt>
                <c:pt idx="96">
                  <c:v>43.543480909326668</c:v>
                </c:pt>
                <c:pt idx="97">
                  <c:v>44.398491782561642</c:v>
                </c:pt>
                <c:pt idx="98">
                  <c:v>45.373185372741005</c:v>
                </c:pt>
                <c:pt idx="99">
                  <c:v>46.539029284660828</c:v>
                </c:pt>
                <c:pt idx="100">
                  <c:v>45.332127615620969</c:v>
                </c:pt>
                <c:pt idx="101">
                  <c:v>45.105297463557385</c:v>
                </c:pt>
                <c:pt idx="102">
                  <c:v>45.669163004587155</c:v>
                </c:pt>
                <c:pt idx="103">
                  <c:v>46.231505365762523</c:v>
                </c:pt>
                <c:pt idx="104">
                  <c:v>46.728885189130501</c:v>
                </c:pt>
                <c:pt idx="105">
                  <c:v>47.459181274240414</c:v>
                </c:pt>
                <c:pt idx="106">
                  <c:v>47.477271415081425</c:v>
                </c:pt>
                <c:pt idx="107">
                  <c:v>47.773232829398388</c:v>
                </c:pt>
                <c:pt idx="108">
                  <c:v>48.760531261960828</c:v>
                </c:pt>
                <c:pt idx="109">
                  <c:v>47.228550821257294</c:v>
                </c:pt>
                <c:pt idx="110">
                  <c:v>48.595527503753729</c:v>
                </c:pt>
                <c:pt idx="111">
                  <c:v>48.650515272781227</c:v>
                </c:pt>
                <c:pt idx="112">
                  <c:v>48.857768818510777</c:v>
                </c:pt>
                <c:pt idx="113">
                  <c:v>48.549835185782186</c:v>
                </c:pt>
                <c:pt idx="114">
                  <c:v>49.67696277562419</c:v>
                </c:pt>
                <c:pt idx="115">
                  <c:v>50.31467077064594</c:v>
                </c:pt>
                <c:pt idx="116">
                  <c:v>49.709685828494649</c:v>
                </c:pt>
                <c:pt idx="117">
                  <c:v>50.496013875120632</c:v>
                </c:pt>
                <c:pt idx="118">
                  <c:v>50.549734842364856</c:v>
                </c:pt>
                <c:pt idx="119">
                  <c:v>50.624988587774432</c:v>
                </c:pt>
                <c:pt idx="120">
                  <c:v>50.446955595820214</c:v>
                </c:pt>
                <c:pt idx="121">
                  <c:v>51.202742752733521</c:v>
                </c:pt>
                <c:pt idx="122">
                  <c:v>51.640879644365192</c:v>
                </c:pt>
                <c:pt idx="123">
                  <c:v>51.886715810464878</c:v>
                </c:pt>
                <c:pt idx="124">
                  <c:v>52.063764096643474</c:v>
                </c:pt>
                <c:pt idx="125">
                  <c:v>52.457110874503563</c:v>
                </c:pt>
                <c:pt idx="126">
                  <c:v>52.532855872871941</c:v>
                </c:pt>
                <c:pt idx="127">
                  <c:v>52.556064760616515</c:v>
                </c:pt>
                <c:pt idx="128">
                  <c:v>52.949212530944997</c:v>
                </c:pt>
                <c:pt idx="129">
                  <c:v>53.119080757420207</c:v>
                </c:pt>
                <c:pt idx="130">
                  <c:v>53.616673904009659</c:v>
                </c:pt>
                <c:pt idx="131">
                  <c:v>53.704607576312924</c:v>
                </c:pt>
                <c:pt idx="132">
                  <c:v>54.289704233372206</c:v>
                </c:pt>
                <c:pt idx="133">
                  <c:v>54.577106502707551</c:v>
                </c:pt>
                <c:pt idx="134">
                  <c:v>54.710081623237464</c:v>
                </c:pt>
                <c:pt idx="135">
                  <c:v>54.838576663046034</c:v>
                </c:pt>
                <c:pt idx="136">
                  <c:v>55.134337104266343</c:v>
                </c:pt>
                <c:pt idx="137">
                  <c:v>55.151310065231719</c:v>
                </c:pt>
                <c:pt idx="138">
                  <c:v>55.581632724589085</c:v>
                </c:pt>
                <c:pt idx="139">
                  <c:v>56.12437443073312</c:v>
                </c:pt>
                <c:pt idx="140">
                  <c:v>56.37316796500599</c:v>
                </c:pt>
                <c:pt idx="141">
                  <c:v>56.361060308935912</c:v>
                </c:pt>
                <c:pt idx="142">
                  <c:v>56.738806805484877</c:v>
                </c:pt>
                <c:pt idx="143">
                  <c:v>57.173179582192937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proyecciones!$D$6</c:f>
              <c:strCache>
                <c:ptCount val="1"/>
                <c:pt idx="0">
                  <c:v>Proy. Pes.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mmm\-yy</c:formatCode>
                <c:ptCount val="14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  <c:pt idx="84">
                  <c:v>41275</c:v>
                </c:pt>
                <c:pt idx="85">
                  <c:v>41306</c:v>
                </c:pt>
                <c:pt idx="86">
                  <c:v>41334</c:v>
                </c:pt>
                <c:pt idx="87">
                  <c:v>41365</c:v>
                </c:pt>
                <c:pt idx="88">
                  <c:v>41395</c:v>
                </c:pt>
                <c:pt idx="89">
                  <c:v>41426</c:v>
                </c:pt>
                <c:pt idx="90">
                  <c:v>41456</c:v>
                </c:pt>
                <c:pt idx="91">
                  <c:v>41487</c:v>
                </c:pt>
                <c:pt idx="92">
                  <c:v>41518</c:v>
                </c:pt>
                <c:pt idx="93">
                  <c:v>41548</c:v>
                </c:pt>
                <c:pt idx="94">
                  <c:v>41579</c:v>
                </c:pt>
                <c:pt idx="95">
                  <c:v>41609</c:v>
                </c:pt>
                <c:pt idx="96">
                  <c:v>41640</c:v>
                </c:pt>
                <c:pt idx="97">
                  <c:v>41671</c:v>
                </c:pt>
                <c:pt idx="98">
                  <c:v>41699</c:v>
                </c:pt>
                <c:pt idx="99">
                  <c:v>41730</c:v>
                </c:pt>
                <c:pt idx="100">
                  <c:v>41760</c:v>
                </c:pt>
                <c:pt idx="101">
                  <c:v>41791</c:v>
                </c:pt>
                <c:pt idx="102">
                  <c:v>41821</c:v>
                </c:pt>
                <c:pt idx="103">
                  <c:v>41852</c:v>
                </c:pt>
                <c:pt idx="104">
                  <c:v>41883</c:v>
                </c:pt>
                <c:pt idx="105">
                  <c:v>41913</c:v>
                </c:pt>
                <c:pt idx="106">
                  <c:v>41944</c:v>
                </c:pt>
                <c:pt idx="107">
                  <c:v>41974</c:v>
                </c:pt>
                <c:pt idx="108">
                  <c:v>42005</c:v>
                </c:pt>
                <c:pt idx="109">
                  <c:v>42036</c:v>
                </c:pt>
                <c:pt idx="110">
                  <c:v>42064</c:v>
                </c:pt>
                <c:pt idx="111">
                  <c:v>42095</c:v>
                </c:pt>
                <c:pt idx="112">
                  <c:v>42125</c:v>
                </c:pt>
                <c:pt idx="113">
                  <c:v>42156</c:v>
                </c:pt>
                <c:pt idx="114">
                  <c:v>42186</c:v>
                </c:pt>
                <c:pt idx="115">
                  <c:v>42217</c:v>
                </c:pt>
                <c:pt idx="116">
                  <c:v>42248</c:v>
                </c:pt>
                <c:pt idx="117">
                  <c:v>42278</c:v>
                </c:pt>
                <c:pt idx="118">
                  <c:v>42309</c:v>
                </c:pt>
                <c:pt idx="119">
                  <c:v>42339</c:v>
                </c:pt>
                <c:pt idx="120">
                  <c:v>42370</c:v>
                </c:pt>
                <c:pt idx="121">
                  <c:v>42401</c:v>
                </c:pt>
                <c:pt idx="122">
                  <c:v>42430</c:v>
                </c:pt>
                <c:pt idx="123">
                  <c:v>42461</c:v>
                </c:pt>
                <c:pt idx="124">
                  <c:v>42491</c:v>
                </c:pt>
                <c:pt idx="125">
                  <c:v>42522</c:v>
                </c:pt>
                <c:pt idx="126">
                  <c:v>42552</c:v>
                </c:pt>
                <c:pt idx="127">
                  <c:v>42583</c:v>
                </c:pt>
                <c:pt idx="128">
                  <c:v>42614</c:v>
                </c:pt>
                <c:pt idx="129">
                  <c:v>42644</c:v>
                </c:pt>
                <c:pt idx="130">
                  <c:v>42675</c:v>
                </c:pt>
                <c:pt idx="131">
                  <c:v>42705</c:v>
                </c:pt>
                <c:pt idx="132">
                  <c:v>42736</c:v>
                </c:pt>
                <c:pt idx="133">
                  <c:v>42767</c:v>
                </c:pt>
                <c:pt idx="134">
                  <c:v>42795</c:v>
                </c:pt>
                <c:pt idx="135">
                  <c:v>42826</c:v>
                </c:pt>
                <c:pt idx="136">
                  <c:v>42856</c:v>
                </c:pt>
                <c:pt idx="137">
                  <c:v>42887</c:v>
                </c:pt>
                <c:pt idx="138">
                  <c:v>42917</c:v>
                </c:pt>
                <c:pt idx="139">
                  <c:v>42948</c:v>
                </c:pt>
                <c:pt idx="140">
                  <c:v>42979</c:v>
                </c:pt>
                <c:pt idx="141">
                  <c:v>43009</c:v>
                </c:pt>
                <c:pt idx="142">
                  <c:v>43040</c:v>
                </c:pt>
                <c:pt idx="143">
                  <c:v>43070</c:v>
                </c:pt>
              </c:numCache>
            </c:numRef>
          </c:xVal>
          <c:yVal>
            <c:numRef>
              <c:f>proyecciones!$D$7:$D$150</c:f>
              <c:numCache>
                <c:formatCode>#,##0.0</c:formatCode>
                <c:ptCount val="144"/>
                <c:pt idx="83">
                  <c:v>41.146000000000001</c:v>
                </c:pt>
                <c:pt idx="84">
                  <c:v>39.797086257504574</c:v>
                </c:pt>
                <c:pt idx="85">
                  <c:v>48.693356307897957</c:v>
                </c:pt>
                <c:pt idx="86">
                  <c:v>40.687796207348129</c:v>
                </c:pt>
                <c:pt idx="87">
                  <c:v>39.842353310079858</c:v>
                </c:pt>
                <c:pt idx="88">
                  <c:v>42.939669687440194</c:v>
                </c:pt>
                <c:pt idx="89">
                  <c:v>41.464187380908022</c:v>
                </c:pt>
                <c:pt idx="90">
                  <c:v>42.61420719901151</c:v>
                </c:pt>
                <c:pt idx="91">
                  <c:v>37.57043116760709</c:v>
                </c:pt>
                <c:pt idx="92">
                  <c:v>38.494839998929287</c:v>
                </c:pt>
                <c:pt idx="93">
                  <c:v>38.52809405596939</c:v>
                </c:pt>
                <c:pt idx="94">
                  <c:v>37.321420739522637</c:v>
                </c:pt>
                <c:pt idx="95">
                  <c:v>40.270039474792085</c:v>
                </c:pt>
                <c:pt idx="96">
                  <c:v>38.794474814081788</c:v>
                </c:pt>
                <c:pt idx="97">
                  <c:v>39.532199826886313</c:v>
                </c:pt>
                <c:pt idx="98">
                  <c:v>40.37548723572182</c:v>
                </c:pt>
                <c:pt idx="99">
                  <c:v>41.381392156136769</c:v>
                </c:pt>
                <c:pt idx="100">
                  <c:v>40.283613936334866</c:v>
                </c:pt>
                <c:pt idx="101">
                  <c:v>40.045287533994035</c:v>
                </c:pt>
                <c:pt idx="102">
                  <c:v>40.527303986518312</c:v>
                </c:pt>
                <c:pt idx="103">
                  <c:v>41.007503346090331</c:v>
                </c:pt>
                <c:pt idx="104">
                  <c:v>41.423294320712174</c:v>
                </c:pt>
                <c:pt idx="105">
                  <c:v>42.04498247441623</c:v>
                </c:pt>
                <c:pt idx="106">
                  <c:v>42.035084688327075</c:v>
                </c:pt>
                <c:pt idx="107">
                  <c:v>42.271555053355662</c:v>
                </c:pt>
                <c:pt idx="108">
                  <c:v>43.104900813740954</c:v>
                </c:pt>
                <c:pt idx="109">
                  <c:v>41.731633778024801</c:v>
                </c:pt>
                <c:pt idx="110">
                  <c:v>42.92540121331276</c:v>
                </c:pt>
                <c:pt idx="111">
                  <c:v>42.934299778321233</c:v>
                </c:pt>
                <c:pt idx="112">
                  <c:v>43.090988477996625</c:v>
                </c:pt>
                <c:pt idx="113">
                  <c:v>42.792797019418984</c:v>
                </c:pt>
                <c:pt idx="114">
                  <c:v>43.759035026324703</c:v>
                </c:pt>
                <c:pt idx="115">
                  <c:v>44.293176049130508</c:v>
                </c:pt>
                <c:pt idx="116">
                  <c:v>43.726631508010755</c:v>
                </c:pt>
                <c:pt idx="117">
                  <c:v>44.397946963541948</c:v>
                </c:pt>
                <c:pt idx="118">
                  <c:v>44.410610748625764</c:v>
                </c:pt>
                <c:pt idx="119">
                  <c:v>44.441514806526492</c:v>
                </c:pt>
                <c:pt idx="120">
                  <c:v>44.258048557715298</c:v>
                </c:pt>
                <c:pt idx="121">
                  <c:v>44.885463268966426</c:v>
                </c:pt>
                <c:pt idx="122">
                  <c:v>45.241691266738371</c:v>
                </c:pt>
                <c:pt idx="123">
                  <c:v>45.420896767916801</c:v>
                </c:pt>
                <c:pt idx="124">
                  <c:v>45.547770795972554</c:v>
                </c:pt>
                <c:pt idx="125">
                  <c:v>45.855874007104759</c:v>
                </c:pt>
                <c:pt idx="126">
                  <c:v>45.900791667932729</c:v>
                </c:pt>
                <c:pt idx="127">
                  <c:v>45.877252931701847</c:v>
                </c:pt>
                <c:pt idx="128">
                  <c:v>46.191190201333924</c:v>
                </c:pt>
                <c:pt idx="129">
                  <c:v>46.310020183210234</c:v>
                </c:pt>
                <c:pt idx="130">
                  <c:v>46.706919572098158</c:v>
                </c:pt>
                <c:pt idx="131">
                  <c:v>46.746527992226767</c:v>
                </c:pt>
                <c:pt idx="132">
                  <c:v>47.219013126611237</c:v>
                </c:pt>
                <c:pt idx="133">
                  <c:v>47.438750955569908</c:v>
                </c:pt>
                <c:pt idx="134">
                  <c:v>47.51658406584616</c:v>
                </c:pt>
                <c:pt idx="135">
                  <c:v>47.597772625320651</c:v>
                </c:pt>
                <c:pt idx="136">
                  <c:v>47.815772500017161</c:v>
                </c:pt>
                <c:pt idx="137">
                  <c:v>47.800498640855814</c:v>
                </c:pt>
                <c:pt idx="138">
                  <c:v>48.135030486646301</c:v>
                </c:pt>
                <c:pt idx="139">
                  <c:v>48.565586531969117</c:v>
                </c:pt>
                <c:pt idx="140">
                  <c:v>48.742481948995419</c:v>
                </c:pt>
                <c:pt idx="141">
                  <c:v>48.69296731494515</c:v>
                </c:pt>
                <c:pt idx="142">
                  <c:v>48.98772795307552</c:v>
                </c:pt>
                <c:pt idx="143">
                  <c:v>49.322458814627424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proyecciones!$E$6</c:f>
              <c:strCache>
                <c:ptCount val="1"/>
                <c:pt idx="0">
                  <c:v>Proy. Opt.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mmm\-yy</c:formatCode>
                <c:ptCount val="14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  <c:pt idx="84">
                  <c:v>41275</c:v>
                </c:pt>
                <c:pt idx="85">
                  <c:v>41306</c:v>
                </c:pt>
                <c:pt idx="86">
                  <c:v>41334</c:v>
                </c:pt>
                <c:pt idx="87">
                  <c:v>41365</c:v>
                </c:pt>
                <c:pt idx="88">
                  <c:v>41395</c:v>
                </c:pt>
                <c:pt idx="89">
                  <c:v>41426</c:v>
                </c:pt>
                <c:pt idx="90">
                  <c:v>41456</c:v>
                </c:pt>
                <c:pt idx="91">
                  <c:v>41487</c:v>
                </c:pt>
                <c:pt idx="92">
                  <c:v>41518</c:v>
                </c:pt>
                <c:pt idx="93">
                  <c:v>41548</c:v>
                </c:pt>
                <c:pt idx="94">
                  <c:v>41579</c:v>
                </c:pt>
                <c:pt idx="95">
                  <c:v>41609</c:v>
                </c:pt>
                <c:pt idx="96">
                  <c:v>41640</c:v>
                </c:pt>
                <c:pt idx="97">
                  <c:v>41671</c:v>
                </c:pt>
                <c:pt idx="98">
                  <c:v>41699</c:v>
                </c:pt>
                <c:pt idx="99">
                  <c:v>41730</c:v>
                </c:pt>
                <c:pt idx="100">
                  <c:v>41760</c:v>
                </c:pt>
                <c:pt idx="101">
                  <c:v>41791</c:v>
                </c:pt>
                <c:pt idx="102">
                  <c:v>41821</c:v>
                </c:pt>
                <c:pt idx="103">
                  <c:v>41852</c:v>
                </c:pt>
                <c:pt idx="104">
                  <c:v>41883</c:v>
                </c:pt>
                <c:pt idx="105">
                  <c:v>41913</c:v>
                </c:pt>
                <c:pt idx="106">
                  <c:v>41944</c:v>
                </c:pt>
                <c:pt idx="107">
                  <c:v>41974</c:v>
                </c:pt>
                <c:pt idx="108">
                  <c:v>42005</c:v>
                </c:pt>
                <c:pt idx="109">
                  <c:v>42036</c:v>
                </c:pt>
                <c:pt idx="110">
                  <c:v>42064</c:v>
                </c:pt>
                <c:pt idx="111">
                  <c:v>42095</c:v>
                </c:pt>
                <c:pt idx="112">
                  <c:v>42125</c:v>
                </c:pt>
                <c:pt idx="113">
                  <c:v>42156</c:v>
                </c:pt>
                <c:pt idx="114">
                  <c:v>42186</c:v>
                </c:pt>
                <c:pt idx="115">
                  <c:v>42217</c:v>
                </c:pt>
                <c:pt idx="116">
                  <c:v>42248</c:v>
                </c:pt>
                <c:pt idx="117">
                  <c:v>42278</c:v>
                </c:pt>
                <c:pt idx="118">
                  <c:v>42309</c:v>
                </c:pt>
                <c:pt idx="119">
                  <c:v>42339</c:v>
                </c:pt>
                <c:pt idx="120">
                  <c:v>42370</c:v>
                </c:pt>
                <c:pt idx="121">
                  <c:v>42401</c:v>
                </c:pt>
                <c:pt idx="122">
                  <c:v>42430</c:v>
                </c:pt>
                <c:pt idx="123">
                  <c:v>42461</c:v>
                </c:pt>
                <c:pt idx="124">
                  <c:v>42491</c:v>
                </c:pt>
                <c:pt idx="125">
                  <c:v>42522</c:v>
                </c:pt>
                <c:pt idx="126">
                  <c:v>42552</c:v>
                </c:pt>
                <c:pt idx="127">
                  <c:v>42583</c:v>
                </c:pt>
                <c:pt idx="128">
                  <c:v>42614</c:v>
                </c:pt>
                <c:pt idx="129">
                  <c:v>42644</c:v>
                </c:pt>
                <c:pt idx="130">
                  <c:v>42675</c:v>
                </c:pt>
                <c:pt idx="131">
                  <c:v>42705</c:v>
                </c:pt>
                <c:pt idx="132">
                  <c:v>42736</c:v>
                </c:pt>
                <c:pt idx="133">
                  <c:v>42767</c:v>
                </c:pt>
                <c:pt idx="134">
                  <c:v>42795</c:v>
                </c:pt>
                <c:pt idx="135">
                  <c:v>42826</c:v>
                </c:pt>
                <c:pt idx="136">
                  <c:v>42856</c:v>
                </c:pt>
                <c:pt idx="137">
                  <c:v>42887</c:v>
                </c:pt>
                <c:pt idx="138">
                  <c:v>42917</c:v>
                </c:pt>
                <c:pt idx="139">
                  <c:v>42948</c:v>
                </c:pt>
                <c:pt idx="140">
                  <c:v>42979</c:v>
                </c:pt>
                <c:pt idx="141">
                  <c:v>43009</c:v>
                </c:pt>
                <c:pt idx="142">
                  <c:v>43040</c:v>
                </c:pt>
                <c:pt idx="143">
                  <c:v>43070</c:v>
                </c:pt>
              </c:numCache>
            </c:numRef>
          </c:xVal>
          <c:yVal>
            <c:numRef>
              <c:f>proyecciones!$E$7:$E$150</c:f>
              <c:numCache>
                <c:formatCode>#,##0.0</c:formatCode>
                <c:ptCount val="144"/>
                <c:pt idx="83">
                  <c:v>41.146000000000001</c:v>
                </c:pt>
                <c:pt idx="84">
                  <c:v>39.797086257504574</c:v>
                </c:pt>
                <c:pt idx="85">
                  <c:v>48.693356307897957</c:v>
                </c:pt>
                <c:pt idx="86">
                  <c:v>40.687796207348129</c:v>
                </c:pt>
                <c:pt idx="87">
                  <c:v>39.842353310079858</c:v>
                </c:pt>
                <c:pt idx="88">
                  <c:v>42.939669687440194</c:v>
                </c:pt>
                <c:pt idx="89">
                  <c:v>41.464187380908022</c:v>
                </c:pt>
                <c:pt idx="90">
                  <c:v>42.61420719901151</c:v>
                </c:pt>
                <c:pt idx="91">
                  <c:v>46.538880360005386</c:v>
                </c:pt>
                <c:pt idx="92">
                  <c:v>47.749142086955239</c:v>
                </c:pt>
                <c:pt idx="93">
                  <c:v>47.829710261459368</c:v>
                </c:pt>
                <c:pt idx="94">
                  <c:v>46.382438175930545</c:v>
                </c:pt>
                <c:pt idx="95">
                  <c:v>50.088152345738251</c:v>
                </c:pt>
                <c:pt idx="96">
                  <c:v>48.292487004571548</c:v>
                </c:pt>
                <c:pt idx="97">
                  <c:v>49.264783738236972</c:v>
                </c:pt>
                <c:pt idx="98">
                  <c:v>50.370883509760191</c:v>
                </c:pt>
                <c:pt idx="99">
                  <c:v>51.696666413184886</c:v>
                </c:pt>
                <c:pt idx="100">
                  <c:v>50.380641294907072</c:v>
                </c:pt>
                <c:pt idx="101">
                  <c:v>50.165307393120735</c:v>
                </c:pt>
                <c:pt idx="102">
                  <c:v>50.811022022655997</c:v>
                </c:pt>
                <c:pt idx="103">
                  <c:v>51.455507385434714</c:v>
                </c:pt>
                <c:pt idx="104">
                  <c:v>52.034476057548829</c:v>
                </c:pt>
                <c:pt idx="105">
                  <c:v>52.873380074064599</c:v>
                </c:pt>
                <c:pt idx="106">
                  <c:v>52.919458141835776</c:v>
                </c:pt>
                <c:pt idx="107">
                  <c:v>53.274910605441114</c:v>
                </c:pt>
                <c:pt idx="108">
                  <c:v>54.416161710180702</c:v>
                </c:pt>
                <c:pt idx="109">
                  <c:v>52.725467864489787</c:v>
                </c:pt>
                <c:pt idx="110">
                  <c:v>54.265653794194698</c:v>
                </c:pt>
                <c:pt idx="111">
                  <c:v>54.366730767241222</c:v>
                </c:pt>
                <c:pt idx="112">
                  <c:v>54.62454915902493</c:v>
                </c:pt>
                <c:pt idx="113">
                  <c:v>54.306873352145388</c:v>
                </c:pt>
                <c:pt idx="114">
                  <c:v>55.594890524923677</c:v>
                </c:pt>
                <c:pt idx="115">
                  <c:v>56.336165492161371</c:v>
                </c:pt>
                <c:pt idx="116">
                  <c:v>55.692740148978544</c:v>
                </c:pt>
                <c:pt idx="117">
                  <c:v>56.594080786699315</c:v>
                </c:pt>
                <c:pt idx="118">
                  <c:v>56.688858936103948</c:v>
                </c:pt>
                <c:pt idx="119">
                  <c:v>56.808462369022372</c:v>
                </c:pt>
                <c:pt idx="120">
                  <c:v>56.635862633925129</c:v>
                </c:pt>
                <c:pt idx="121">
                  <c:v>57.520022236500616</c:v>
                </c:pt>
                <c:pt idx="122">
                  <c:v>58.040068021992013</c:v>
                </c:pt>
                <c:pt idx="123">
                  <c:v>58.352534853012955</c:v>
                </c:pt>
                <c:pt idx="124">
                  <c:v>58.579757397314395</c:v>
                </c:pt>
                <c:pt idx="125">
                  <c:v>59.058347741902367</c:v>
                </c:pt>
                <c:pt idx="126">
                  <c:v>59.164920077811153</c:v>
                </c:pt>
                <c:pt idx="127">
                  <c:v>59.234876589531183</c:v>
                </c:pt>
                <c:pt idx="128">
                  <c:v>59.707234860556071</c:v>
                </c:pt>
                <c:pt idx="129">
                  <c:v>59.928141331630179</c:v>
                </c:pt>
                <c:pt idx="130">
                  <c:v>60.526428235921159</c:v>
                </c:pt>
                <c:pt idx="131">
                  <c:v>60.662687160399081</c:v>
                </c:pt>
                <c:pt idx="132">
                  <c:v>61.360395340133174</c:v>
                </c:pt>
                <c:pt idx="133">
                  <c:v>61.715462049845193</c:v>
                </c:pt>
                <c:pt idx="134">
                  <c:v>61.903579180628768</c:v>
                </c:pt>
                <c:pt idx="135">
                  <c:v>62.079380700771416</c:v>
                </c:pt>
                <c:pt idx="136">
                  <c:v>62.452901708515526</c:v>
                </c:pt>
                <c:pt idx="137">
                  <c:v>62.502121489607624</c:v>
                </c:pt>
                <c:pt idx="138">
                  <c:v>63.028234962531869</c:v>
                </c:pt>
                <c:pt idx="139">
                  <c:v>63.683162329497122</c:v>
                </c:pt>
                <c:pt idx="140">
                  <c:v>64.003853981016562</c:v>
                </c:pt>
                <c:pt idx="141">
                  <c:v>64.029153302926673</c:v>
                </c:pt>
                <c:pt idx="142">
                  <c:v>64.489885657894234</c:v>
                </c:pt>
                <c:pt idx="143">
                  <c:v>65.023900349758449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236864"/>
        <c:axId val="53238784"/>
      </c:scatterChart>
      <c:valAx>
        <c:axId val="53236864"/>
        <c:scaling>
          <c:orientation val="minMax"/>
          <c:max val="43070"/>
          <c:min val="38718"/>
        </c:scaling>
        <c:delete val="0"/>
        <c:axPos val="b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Fecha</a:t>
                </a:r>
              </a:p>
            </c:rich>
          </c:tx>
          <c:layout/>
          <c:overlay val="0"/>
        </c:title>
        <c:numFmt formatCode="mmm\-yy" sourceLinked="1"/>
        <c:majorTickMark val="out"/>
        <c:minorTickMark val="none"/>
        <c:tickLblPos val="nextTo"/>
        <c:crossAx val="53238784"/>
        <c:crosses val="autoZero"/>
        <c:crossBetween val="midCat"/>
        <c:majorUnit val="732"/>
      </c:valAx>
      <c:valAx>
        <c:axId val="53238784"/>
        <c:scaling>
          <c:orientation val="minMax"/>
          <c:min val="10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Pasajeros (en miles)</a:t>
                </a:r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crossAx val="53236864"/>
        <c:crosses val="autoZero"/>
        <c:crossBetween val="midCat"/>
      </c:valAx>
    </c:plotArea>
    <c:legend>
      <c:legendPos val="b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6</xdr:col>
      <xdr:colOff>0</xdr:colOff>
      <xdr:row>16</xdr:row>
      <xdr:rowOff>152400</xdr:rowOff>
    </xdr:to>
    <xdr:graphicFrame macro="">
      <xdr:nvGraphicFramePr>
        <xdr:cNvPr id="4" name="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0</xdr:row>
      <xdr:rowOff>0</xdr:rowOff>
    </xdr:from>
    <xdr:to>
      <xdr:col>14</xdr:col>
      <xdr:colOff>542925</xdr:colOff>
      <xdr:row>20</xdr:row>
      <xdr:rowOff>133350</xdr:rowOff>
    </xdr:to>
    <xdr:pic>
      <xdr:nvPicPr>
        <xdr:cNvPr id="5" name="4 Imagen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0" y="0"/>
          <a:ext cx="5114925" cy="3743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0</xdr:row>
      <xdr:rowOff>0</xdr:rowOff>
    </xdr:from>
    <xdr:to>
      <xdr:col>13</xdr:col>
      <xdr:colOff>0</xdr:colOff>
      <xdr:row>14</xdr:row>
      <xdr:rowOff>76200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90</xdr:row>
      <xdr:rowOff>0</xdr:rowOff>
    </xdr:from>
    <xdr:to>
      <xdr:col>14</xdr:col>
      <xdr:colOff>457200</xdr:colOff>
      <xdr:row>106</xdr:row>
      <xdr:rowOff>152400</xdr:rowOff>
    </xdr:to>
    <xdr:graphicFrame macro="">
      <xdr:nvGraphicFramePr>
        <xdr:cNvPr id="5" name="4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24"/>
  <sheetViews>
    <sheetView tabSelected="1" workbookViewId="0"/>
  </sheetViews>
  <sheetFormatPr baseColWidth="10" defaultRowHeight="15" x14ac:dyDescent="0.25"/>
  <cols>
    <col min="1" max="2" width="2.7109375" style="8" customWidth="1"/>
    <col min="3" max="16384" width="11.42578125" style="8"/>
  </cols>
  <sheetData>
    <row r="2" spans="2:3" x14ac:dyDescent="0.25">
      <c r="B2" s="8" t="s">
        <v>90</v>
      </c>
    </row>
    <row r="4" spans="2:3" x14ac:dyDescent="0.25">
      <c r="B4" s="8" t="s">
        <v>94</v>
      </c>
    </row>
    <row r="5" spans="2:3" x14ac:dyDescent="0.25">
      <c r="C5" s="9" t="s">
        <v>89</v>
      </c>
    </row>
    <row r="6" spans="2:3" x14ac:dyDescent="0.25">
      <c r="B6" s="8" t="s">
        <v>95</v>
      </c>
    </row>
    <row r="7" spans="2:3" x14ac:dyDescent="0.25">
      <c r="C7" s="9" t="s">
        <v>96</v>
      </c>
    </row>
    <row r="8" spans="2:3" x14ac:dyDescent="0.25">
      <c r="C8" s="9" t="s">
        <v>91</v>
      </c>
    </row>
    <row r="9" spans="2:3" x14ac:dyDescent="0.25">
      <c r="B9" s="8" t="s">
        <v>97</v>
      </c>
    </row>
    <row r="10" spans="2:3" x14ac:dyDescent="0.25">
      <c r="C10" s="9" t="s">
        <v>92</v>
      </c>
    </row>
    <row r="11" spans="2:3" x14ac:dyDescent="0.25">
      <c r="C11" s="9" t="s">
        <v>93</v>
      </c>
    </row>
    <row r="12" spans="2:3" x14ac:dyDescent="0.25">
      <c r="C12" s="9" t="s">
        <v>98</v>
      </c>
    </row>
    <row r="13" spans="2:3" x14ac:dyDescent="0.25">
      <c r="C13" s="9" t="s">
        <v>99</v>
      </c>
    </row>
    <row r="14" spans="2:3" x14ac:dyDescent="0.25">
      <c r="B14" s="8" t="s">
        <v>101</v>
      </c>
    </row>
    <row r="15" spans="2:3" x14ac:dyDescent="0.25">
      <c r="C15" s="9" t="s">
        <v>100</v>
      </c>
    </row>
    <row r="16" spans="2:3" x14ac:dyDescent="0.25">
      <c r="C16" s="9" t="s">
        <v>102</v>
      </c>
    </row>
    <row r="17" spans="2:3" x14ac:dyDescent="0.25">
      <c r="B17" s="8" t="s">
        <v>103</v>
      </c>
    </row>
    <row r="18" spans="2:3" x14ac:dyDescent="0.25">
      <c r="C18" s="9" t="s">
        <v>104</v>
      </c>
    </row>
    <row r="19" spans="2:3" x14ac:dyDescent="0.25">
      <c r="C19" s="9" t="s">
        <v>105</v>
      </c>
    </row>
    <row r="20" spans="2:3" x14ac:dyDescent="0.25">
      <c r="C20" s="9" t="s">
        <v>106</v>
      </c>
    </row>
    <row r="21" spans="2:3" x14ac:dyDescent="0.25">
      <c r="C21" s="9" t="s">
        <v>88</v>
      </c>
    </row>
    <row r="22" spans="2:3" x14ac:dyDescent="0.25">
      <c r="B22" s="8" t="s">
        <v>107</v>
      </c>
    </row>
    <row r="23" spans="2:3" x14ac:dyDescent="0.25">
      <c r="C23" s="9" t="s">
        <v>109</v>
      </c>
    </row>
    <row r="24" spans="2:3" x14ac:dyDescent="0.25">
      <c r="C24" s="9" t="s">
        <v>110</v>
      </c>
    </row>
  </sheetData>
  <hyperlinks>
    <hyperlink ref="C5" location="GRAFICO!A1" display="Gráfico de la serie original a proyectar"/>
    <hyperlink ref="C7" location="'ESPECIFICACION MCO'!A1" display="Especificaciones de Mínimos Cuadrados Ordinarios con los modelos de mejor ajuste"/>
    <hyperlink ref="C8" location="'ESPECIFICACION MCO'!G6" display="Tasas de crecimiento utilizadas en las variables explicativas para proyectar mediante MCO"/>
    <hyperlink ref="C10" location="ESTACIONARIEDAD!A1" display="Test de estacionariedad en la serie de pasajeros de acuerdo al test de Dickey Fuller en la serie original"/>
    <hyperlink ref="C11" location="ESTACIONARIEDAD!A13" display="Test de estacionariedad en la serie de pasajeros de acuerdo al test de Dickey Fuller en la serie en su primera diferencia"/>
    <hyperlink ref="C12" location="ARIMA!A5" display="Estimación de diversos modelos ARIMA(p,d,q) para determinar el de mejor ajuste en función del criterio de información de Akaike"/>
    <hyperlink ref="C13" location="ARIMA!I5" display="Coeficientes asociados a la estimación del modelo ARIMA de mejor ajuste"/>
    <hyperlink ref="C15" location="VAR!A6" display="Coeficientes asociados a la estimación del modelo VAR de mejor ajuste"/>
    <hyperlink ref="C16" location="VAR!I1" display="Raíces características del modelo VAR (si estas están dentro del círculo unitario entonces el modelo es estable)"/>
    <hyperlink ref="C18" location="ECM!A6" display="ECM asociados a la estimación MCO"/>
    <hyperlink ref="C19:C20" location="VAR!A6" display="Coeficientes asociados a la estimación del modelo VAR de mejor ajuste"/>
    <hyperlink ref="C19" location="ECM!A7" display="ECM asociados a la estimación ARIMA"/>
    <hyperlink ref="C20" location="ECM!A8" display="ECM asociados a la estimación VAR"/>
    <hyperlink ref="C21" location="ECM!A12" display="Comparación entre pasajeros efectivos y pasajeros proyectados según las metodologías MCO, ARIMA y VAR"/>
    <hyperlink ref="C23" location="proyecciones!A91" display="Proyecciones de corto y mediano plazo: escenarios base, pesimista y optimista"/>
    <hyperlink ref="C24" location="proyecciones!I91" display="Gráfico con la serie original y con las proyecciones de corto y mediano plazo"/>
  </hyperlink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H2:O90"/>
  <sheetViews>
    <sheetView workbookViewId="0"/>
  </sheetViews>
  <sheetFormatPr baseColWidth="10" defaultRowHeight="12.75" x14ac:dyDescent="0.2"/>
  <cols>
    <col min="1" max="16384" width="11.42578125" style="1"/>
  </cols>
  <sheetData>
    <row r="2" spans="8:15" x14ac:dyDescent="0.2">
      <c r="H2" s="1" t="s">
        <v>79</v>
      </c>
    </row>
    <row r="4" spans="8:15" x14ac:dyDescent="0.2">
      <c r="H4" s="1" t="s">
        <v>68</v>
      </c>
      <c r="I4" s="1" t="s">
        <v>69</v>
      </c>
    </row>
    <row r="5" spans="8:15" x14ac:dyDescent="0.2">
      <c r="H5" s="10">
        <v>38718</v>
      </c>
      <c r="I5" s="4">
        <v>22.716000000000001</v>
      </c>
      <c r="J5" s="4"/>
    </row>
    <row r="6" spans="8:15" x14ac:dyDescent="0.2">
      <c r="H6" s="10">
        <v>38749</v>
      </c>
      <c r="I6" s="4">
        <v>22.64</v>
      </c>
      <c r="J6" s="4"/>
      <c r="N6" s="11"/>
    </row>
    <row r="7" spans="8:15" x14ac:dyDescent="0.2">
      <c r="H7" s="10">
        <v>38777</v>
      </c>
      <c r="I7" s="4">
        <v>19.57</v>
      </c>
      <c r="N7" s="11"/>
      <c r="O7" s="1" t="s">
        <v>67</v>
      </c>
    </row>
    <row r="8" spans="8:15" x14ac:dyDescent="0.2">
      <c r="H8" s="10">
        <v>38808</v>
      </c>
      <c r="I8" s="4">
        <v>17.591000000000001</v>
      </c>
      <c r="L8" s="10"/>
      <c r="N8" s="11"/>
      <c r="O8" s="1" t="s">
        <v>67</v>
      </c>
    </row>
    <row r="9" spans="8:15" x14ac:dyDescent="0.2">
      <c r="H9" s="10">
        <v>38838</v>
      </c>
      <c r="I9" s="4">
        <v>17.582000000000001</v>
      </c>
      <c r="L9" s="10"/>
      <c r="N9" s="11"/>
      <c r="O9" s="1" t="s">
        <v>67</v>
      </c>
    </row>
    <row r="10" spans="8:15" x14ac:dyDescent="0.2">
      <c r="H10" s="10">
        <v>38869</v>
      </c>
      <c r="I10" s="4">
        <v>16.318000000000001</v>
      </c>
      <c r="L10" s="10"/>
      <c r="N10" s="11"/>
      <c r="O10" s="1" t="s">
        <v>67</v>
      </c>
    </row>
    <row r="11" spans="8:15" x14ac:dyDescent="0.2">
      <c r="H11" s="10">
        <v>38899</v>
      </c>
      <c r="I11" s="4">
        <v>22.408000000000001</v>
      </c>
      <c r="L11" s="10"/>
      <c r="N11" s="11"/>
      <c r="O11" s="1" t="s">
        <v>67</v>
      </c>
    </row>
    <row r="12" spans="8:15" x14ac:dyDescent="0.2">
      <c r="H12" s="10">
        <v>38930</v>
      </c>
      <c r="I12" s="4">
        <v>21.158000000000001</v>
      </c>
      <c r="L12" s="10"/>
      <c r="N12" s="12"/>
      <c r="O12" s="1" t="s">
        <v>67</v>
      </c>
    </row>
    <row r="13" spans="8:15" x14ac:dyDescent="0.2">
      <c r="H13" s="10">
        <v>38961</v>
      </c>
      <c r="I13" s="4">
        <v>19.88</v>
      </c>
      <c r="L13" s="10"/>
      <c r="N13" s="11"/>
      <c r="O13" s="1" t="s">
        <v>67</v>
      </c>
    </row>
    <row r="14" spans="8:15" x14ac:dyDescent="0.2">
      <c r="H14" s="10">
        <v>38991</v>
      </c>
      <c r="I14" s="4">
        <v>22.571999999999999</v>
      </c>
      <c r="N14" s="11"/>
      <c r="O14" s="1" t="s">
        <v>67</v>
      </c>
    </row>
    <row r="15" spans="8:15" x14ac:dyDescent="0.2">
      <c r="H15" s="10">
        <v>39022</v>
      </c>
      <c r="I15" s="4">
        <v>22.655000000000001</v>
      </c>
      <c r="N15" s="11"/>
      <c r="O15" s="1" t="s">
        <v>67</v>
      </c>
    </row>
    <row r="16" spans="8:15" x14ac:dyDescent="0.2">
      <c r="H16" s="10">
        <v>39052</v>
      </c>
      <c r="I16" s="4">
        <v>22.978999999999999</v>
      </c>
      <c r="N16" s="11"/>
      <c r="O16" s="1" t="s">
        <v>67</v>
      </c>
    </row>
    <row r="17" spans="8:15" x14ac:dyDescent="0.2">
      <c r="H17" s="10">
        <v>39083</v>
      </c>
      <c r="I17" s="4">
        <v>24.631</v>
      </c>
      <c r="N17" s="11"/>
      <c r="O17" s="1" t="s">
        <v>67</v>
      </c>
    </row>
    <row r="18" spans="8:15" x14ac:dyDescent="0.2">
      <c r="H18" s="10">
        <v>39114</v>
      </c>
      <c r="I18" s="4">
        <v>22.459</v>
      </c>
      <c r="N18" s="11"/>
      <c r="O18" s="1" t="s">
        <v>67</v>
      </c>
    </row>
    <row r="19" spans="8:15" x14ac:dyDescent="0.2">
      <c r="H19" s="10">
        <v>39142</v>
      </c>
      <c r="I19" s="4">
        <v>21.658000000000001</v>
      </c>
      <c r="N19" s="11"/>
      <c r="O19" s="1" t="s">
        <v>67</v>
      </c>
    </row>
    <row r="20" spans="8:15" x14ac:dyDescent="0.2">
      <c r="H20" s="10">
        <v>39173</v>
      </c>
      <c r="I20" s="4">
        <v>20.239000000000001</v>
      </c>
      <c r="N20" s="11"/>
      <c r="O20" s="1" t="s">
        <v>67</v>
      </c>
    </row>
    <row r="21" spans="8:15" x14ac:dyDescent="0.2">
      <c r="H21" s="10">
        <v>39203</v>
      </c>
      <c r="I21" s="4">
        <v>20.794</v>
      </c>
      <c r="N21" s="11"/>
      <c r="O21" s="1" t="s">
        <v>67</v>
      </c>
    </row>
    <row r="22" spans="8:15" x14ac:dyDescent="0.2">
      <c r="H22" s="10">
        <v>39234</v>
      </c>
      <c r="I22" s="4">
        <v>20.966999999999999</v>
      </c>
      <c r="N22" s="12"/>
      <c r="O22" s="1" t="s">
        <v>67</v>
      </c>
    </row>
    <row r="23" spans="8:15" x14ac:dyDescent="0.2">
      <c r="H23" s="10">
        <v>39264</v>
      </c>
      <c r="I23" s="4">
        <v>26.838999999999999</v>
      </c>
      <c r="N23" s="11"/>
      <c r="O23" s="1" t="s">
        <v>67</v>
      </c>
    </row>
    <row r="24" spans="8:15" x14ac:dyDescent="0.2">
      <c r="H24" s="10">
        <v>39295</v>
      </c>
      <c r="I24" s="4">
        <v>24.966999999999999</v>
      </c>
      <c r="N24" s="12"/>
      <c r="O24" s="1" t="s">
        <v>67</v>
      </c>
    </row>
    <row r="25" spans="8:15" x14ac:dyDescent="0.2">
      <c r="H25" s="10">
        <v>39326</v>
      </c>
      <c r="I25" s="4">
        <v>23.945</v>
      </c>
      <c r="N25" s="11"/>
      <c r="O25" s="1" t="s">
        <v>67</v>
      </c>
    </row>
    <row r="26" spans="8:15" x14ac:dyDescent="0.2">
      <c r="H26" s="10">
        <v>39356</v>
      </c>
      <c r="I26" s="4">
        <v>25.713000000000001</v>
      </c>
      <c r="N26" s="11"/>
      <c r="O26" s="1" t="s">
        <v>67</v>
      </c>
    </row>
    <row r="27" spans="8:15" x14ac:dyDescent="0.2">
      <c r="H27" s="10">
        <v>39387</v>
      </c>
      <c r="I27" s="4">
        <v>26.065999999999999</v>
      </c>
      <c r="N27" s="11"/>
      <c r="O27" s="1" t="s">
        <v>67</v>
      </c>
    </row>
    <row r="28" spans="8:15" x14ac:dyDescent="0.2">
      <c r="H28" s="10">
        <v>39417</v>
      </c>
      <c r="I28" s="4">
        <v>25.234000000000002</v>
      </c>
      <c r="N28" s="11"/>
      <c r="O28" s="1" t="s">
        <v>67</v>
      </c>
    </row>
    <row r="29" spans="8:15" x14ac:dyDescent="0.2">
      <c r="H29" s="10">
        <v>39448</v>
      </c>
      <c r="I29" s="4">
        <v>30.094999999999999</v>
      </c>
      <c r="N29" s="11"/>
      <c r="O29" s="1" t="s">
        <v>67</v>
      </c>
    </row>
    <row r="30" spans="8:15" x14ac:dyDescent="0.2">
      <c r="H30" s="10">
        <v>39479</v>
      </c>
      <c r="I30" s="4">
        <v>29.622</v>
      </c>
      <c r="N30" s="11"/>
      <c r="O30" s="1" t="s">
        <v>67</v>
      </c>
    </row>
    <row r="31" spans="8:15" x14ac:dyDescent="0.2">
      <c r="H31" s="10">
        <v>39508</v>
      </c>
      <c r="I31" s="4">
        <v>23.305</v>
      </c>
      <c r="N31" s="11"/>
      <c r="O31" s="1" t="s">
        <v>67</v>
      </c>
    </row>
    <row r="32" spans="8:15" x14ac:dyDescent="0.2">
      <c r="H32" s="10">
        <v>39539</v>
      </c>
      <c r="I32" s="4">
        <v>20.986000000000001</v>
      </c>
      <c r="N32" s="11"/>
      <c r="O32" s="1" t="s">
        <v>67</v>
      </c>
    </row>
    <row r="33" spans="8:15" x14ac:dyDescent="0.2">
      <c r="H33" s="10">
        <v>39569</v>
      </c>
      <c r="I33" s="4">
        <v>21.991</v>
      </c>
      <c r="N33" s="11"/>
      <c r="O33" s="1" t="s">
        <v>67</v>
      </c>
    </row>
    <row r="34" spans="8:15" x14ac:dyDescent="0.2">
      <c r="H34" s="10">
        <v>39600</v>
      </c>
      <c r="I34" s="4">
        <v>20.67</v>
      </c>
      <c r="N34" s="11"/>
      <c r="O34" s="1" t="s">
        <v>67</v>
      </c>
    </row>
    <row r="35" spans="8:15" x14ac:dyDescent="0.2">
      <c r="H35" s="10">
        <v>39630</v>
      </c>
      <c r="I35" s="4">
        <v>26.385999999999999</v>
      </c>
      <c r="N35" s="12"/>
      <c r="O35" s="1" t="s">
        <v>67</v>
      </c>
    </row>
    <row r="36" spans="8:15" x14ac:dyDescent="0.2">
      <c r="H36" s="10">
        <v>39661</v>
      </c>
      <c r="I36" s="4">
        <v>24.632999999999999</v>
      </c>
      <c r="N36" s="11"/>
      <c r="O36" s="1" t="s">
        <v>67</v>
      </c>
    </row>
    <row r="37" spans="8:15" x14ac:dyDescent="0.2">
      <c r="H37" s="10">
        <v>39692</v>
      </c>
      <c r="I37" s="4">
        <v>23.55</v>
      </c>
      <c r="N37" s="11"/>
      <c r="O37" s="1" t="s">
        <v>67</v>
      </c>
    </row>
    <row r="38" spans="8:15" x14ac:dyDescent="0.2">
      <c r="H38" s="10">
        <v>39722</v>
      </c>
      <c r="I38" s="4">
        <v>25.324000000000002</v>
      </c>
      <c r="N38" s="11"/>
      <c r="O38" s="1" t="s">
        <v>67</v>
      </c>
    </row>
    <row r="39" spans="8:15" x14ac:dyDescent="0.2">
      <c r="H39" s="10">
        <v>39753</v>
      </c>
      <c r="I39" s="4">
        <v>25.597000000000001</v>
      </c>
      <c r="N39" s="11"/>
      <c r="O39" s="1" t="s">
        <v>67</v>
      </c>
    </row>
    <row r="40" spans="8:15" x14ac:dyDescent="0.2">
      <c r="H40" s="10">
        <v>39783</v>
      </c>
      <c r="I40" s="4">
        <v>27.204000000000001</v>
      </c>
      <c r="N40" s="11"/>
      <c r="O40" s="1" t="s">
        <v>67</v>
      </c>
    </row>
    <row r="41" spans="8:15" x14ac:dyDescent="0.2">
      <c r="H41" s="10">
        <v>39814</v>
      </c>
      <c r="I41" s="4">
        <v>31.933</v>
      </c>
      <c r="N41" s="11"/>
      <c r="O41" s="1" t="s">
        <v>67</v>
      </c>
    </row>
    <row r="42" spans="8:15" x14ac:dyDescent="0.2">
      <c r="H42" s="10">
        <v>39845</v>
      </c>
      <c r="I42" s="4">
        <v>31.198</v>
      </c>
      <c r="N42" s="11"/>
      <c r="O42" s="1" t="s">
        <v>67</v>
      </c>
    </row>
    <row r="43" spans="8:15" x14ac:dyDescent="0.2">
      <c r="H43" s="10">
        <v>39873</v>
      </c>
      <c r="I43" s="4">
        <v>25.759</v>
      </c>
      <c r="N43" s="11"/>
      <c r="O43" s="1" t="s">
        <v>67</v>
      </c>
    </row>
    <row r="44" spans="8:15" x14ac:dyDescent="0.2">
      <c r="H44" s="10">
        <v>39904</v>
      </c>
      <c r="I44" s="4">
        <v>23.878</v>
      </c>
      <c r="N44" s="11"/>
      <c r="O44" s="1" t="s">
        <v>67</v>
      </c>
    </row>
    <row r="45" spans="8:15" x14ac:dyDescent="0.2">
      <c r="H45" s="10">
        <v>39934</v>
      </c>
      <c r="I45" s="4">
        <v>24.123999999999999</v>
      </c>
      <c r="N45" s="11"/>
      <c r="O45" s="1" t="s">
        <v>67</v>
      </c>
    </row>
    <row r="46" spans="8:15" x14ac:dyDescent="0.2">
      <c r="H46" s="10">
        <v>39965</v>
      </c>
      <c r="I46" s="4">
        <v>23.666</v>
      </c>
      <c r="N46" s="11"/>
      <c r="O46" s="1" t="s">
        <v>67</v>
      </c>
    </row>
    <row r="47" spans="8:15" x14ac:dyDescent="0.2">
      <c r="H47" s="10">
        <v>39995</v>
      </c>
      <c r="I47" s="4">
        <v>29.262</v>
      </c>
      <c r="N47" s="11"/>
      <c r="O47" s="1" t="s">
        <v>67</v>
      </c>
    </row>
    <row r="48" spans="8:15" x14ac:dyDescent="0.2">
      <c r="H48" s="10">
        <v>40026</v>
      </c>
      <c r="I48" s="4">
        <v>26.483000000000001</v>
      </c>
      <c r="N48" s="11"/>
      <c r="O48" s="1" t="s">
        <v>67</v>
      </c>
    </row>
    <row r="49" spans="8:15" x14ac:dyDescent="0.2">
      <c r="H49" s="10">
        <v>40057</v>
      </c>
      <c r="I49" s="4">
        <v>26.053000000000001</v>
      </c>
      <c r="N49" s="11"/>
      <c r="O49" s="1" t="s">
        <v>67</v>
      </c>
    </row>
    <row r="50" spans="8:15" x14ac:dyDescent="0.2">
      <c r="H50" s="10">
        <v>40087</v>
      </c>
      <c r="I50" s="4">
        <v>21.991</v>
      </c>
      <c r="N50" s="11"/>
      <c r="O50" s="1" t="s">
        <v>67</v>
      </c>
    </row>
    <row r="51" spans="8:15" x14ac:dyDescent="0.2">
      <c r="H51" s="10">
        <v>40118</v>
      </c>
      <c r="I51" s="4">
        <v>27.815999999999999</v>
      </c>
      <c r="N51" s="11"/>
      <c r="O51" s="1" t="s">
        <v>67</v>
      </c>
    </row>
    <row r="52" spans="8:15" x14ac:dyDescent="0.2">
      <c r="H52" s="10">
        <v>40148</v>
      </c>
      <c r="I52" s="4">
        <v>28.585000000000001</v>
      </c>
      <c r="N52" s="11"/>
      <c r="O52" s="1" t="s">
        <v>67</v>
      </c>
    </row>
    <row r="53" spans="8:15" x14ac:dyDescent="0.2">
      <c r="H53" s="10">
        <v>40179</v>
      </c>
      <c r="I53" s="4">
        <v>36.686999999999998</v>
      </c>
      <c r="N53" s="11"/>
      <c r="O53" s="1" t="s">
        <v>67</v>
      </c>
    </row>
    <row r="54" spans="8:15" x14ac:dyDescent="0.2">
      <c r="H54" s="10">
        <v>40210</v>
      </c>
      <c r="I54" s="4">
        <v>33.167000000000002</v>
      </c>
      <c r="N54" s="11"/>
      <c r="O54" s="1" t="s">
        <v>67</v>
      </c>
    </row>
    <row r="55" spans="8:15" x14ac:dyDescent="0.2">
      <c r="H55" s="10">
        <v>40238</v>
      </c>
      <c r="I55" s="4">
        <v>19.152000000000001</v>
      </c>
      <c r="N55" s="11"/>
      <c r="O55" s="1" t="s">
        <v>67</v>
      </c>
    </row>
    <row r="56" spans="8:15" x14ac:dyDescent="0.2">
      <c r="H56" s="10">
        <v>40269</v>
      </c>
      <c r="I56" s="4">
        <v>22.722000000000001</v>
      </c>
      <c r="N56" s="11"/>
      <c r="O56" s="1" t="s">
        <v>67</v>
      </c>
    </row>
    <row r="57" spans="8:15" x14ac:dyDescent="0.2">
      <c r="H57" s="10">
        <v>40299</v>
      </c>
      <c r="I57" s="4">
        <v>25.106999999999999</v>
      </c>
      <c r="N57" s="12"/>
      <c r="O57" s="1" t="s">
        <v>67</v>
      </c>
    </row>
    <row r="58" spans="8:15" x14ac:dyDescent="0.2">
      <c r="H58" s="10">
        <v>40330</v>
      </c>
      <c r="I58" s="4">
        <v>25.27</v>
      </c>
      <c r="N58" s="11"/>
      <c r="O58" s="1" t="s">
        <v>67</v>
      </c>
    </row>
    <row r="59" spans="8:15" x14ac:dyDescent="0.2">
      <c r="H59" s="10">
        <v>40360</v>
      </c>
      <c r="I59" s="4">
        <v>35.572000000000003</v>
      </c>
      <c r="N59" s="11"/>
      <c r="O59" s="1" t="s">
        <v>67</v>
      </c>
    </row>
    <row r="60" spans="8:15" x14ac:dyDescent="0.2">
      <c r="H60" s="10">
        <v>40391</v>
      </c>
      <c r="I60" s="4">
        <v>30.777999999999999</v>
      </c>
      <c r="N60" s="11"/>
      <c r="O60" s="1" t="s">
        <v>67</v>
      </c>
    </row>
    <row r="61" spans="8:15" x14ac:dyDescent="0.2">
      <c r="H61" s="10">
        <v>40422</v>
      </c>
      <c r="I61" s="4">
        <v>29.95</v>
      </c>
      <c r="N61" s="11"/>
      <c r="O61" s="1" t="s">
        <v>67</v>
      </c>
    </row>
    <row r="62" spans="8:15" x14ac:dyDescent="0.2">
      <c r="H62" s="10">
        <v>40452</v>
      </c>
      <c r="I62" s="4">
        <v>24.356000000000002</v>
      </c>
      <c r="N62" s="11"/>
      <c r="O62" s="1" t="s">
        <v>67</v>
      </c>
    </row>
    <row r="63" spans="8:15" x14ac:dyDescent="0.2">
      <c r="H63" s="10">
        <v>40483</v>
      </c>
      <c r="I63" s="4">
        <v>32.493000000000002</v>
      </c>
      <c r="N63" s="11"/>
      <c r="O63" s="1" t="s">
        <v>67</v>
      </c>
    </row>
    <row r="64" spans="8:15" x14ac:dyDescent="0.2">
      <c r="H64" s="10">
        <v>40513</v>
      </c>
      <c r="I64" s="4">
        <v>33.104999999999997</v>
      </c>
      <c r="N64" s="11"/>
      <c r="O64" s="1" t="s">
        <v>67</v>
      </c>
    </row>
    <row r="65" spans="8:15" x14ac:dyDescent="0.2">
      <c r="H65" s="10">
        <v>40544</v>
      </c>
      <c r="I65" s="4">
        <v>46.462000000000003</v>
      </c>
      <c r="N65" s="11"/>
      <c r="O65" s="1" t="s">
        <v>67</v>
      </c>
    </row>
    <row r="66" spans="8:15" x14ac:dyDescent="0.2">
      <c r="H66" s="10">
        <v>40575</v>
      </c>
      <c r="I66" s="4">
        <v>44.515999999999998</v>
      </c>
      <c r="N66" s="11"/>
      <c r="O66" s="1" t="s">
        <v>67</v>
      </c>
    </row>
    <row r="67" spans="8:15" x14ac:dyDescent="0.2">
      <c r="H67" s="10">
        <v>40603</v>
      </c>
      <c r="I67" s="4">
        <v>33.277000000000001</v>
      </c>
      <c r="N67" s="11"/>
      <c r="O67" s="1" t="s">
        <v>67</v>
      </c>
    </row>
    <row r="68" spans="8:15" x14ac:dyDescent="0.2">
      <c r="H68" s="10">
        <v>40634</v>
      </c>
      <c r="I68" s="4">
        <v>30.18</v>
      </c>
      <c r="N68" s="11"/>
      <c r="O68" s="1" t="s">
        <v>67</v>
      </c>
    </row>
    <row r="69" spans="8:15" x14ac:dyDescent="0.2">
      <c r="H69" s="10">
        <v>40664</v>
      </c>
      <c r="I69" s="4">
        <v>30.870999999999999</v>
      </c>
      <c r="N69" s="11"/>
      <c r="O69" s="1" t="s">
        <v>67</v>
      </c>
    </row>
    <row r="70" spans="8:15" x14ac:dyDescent="0.2">
      <c r="H70" s="10">
        <v>40695</v>
      </c>
      <c r="I70" s="4">
        <v>30.844000000000001</v>
      </c>
      <c r="N70" s="11"/>
      <c r="O70" s="1" t="s">
        <v>67</v>
      </c>
    </row>
    <row r="71" spans="8:15" x14ac:dyDescent="0.2">
      <c r="H71" s="10">
        <v>40725</v>
      </c>
      <c r="I71" s="4">
        <v>41.606000000000002</v>
      </c>
      <c r="N71" s="11"/>
      <c r="O71" s="1" t="s">
        <v>67</v>
      </c>
    </row>
    <row r="72" spans="8:15" x14ac:dyDescent="0.2">
      <c r="H72" s="10">
        <v>40756</v>
      </c>
      <c r="I72" s="4">
        <v>35.462000000000003</v>
      </c>
      <c r="N72" s="12"/>
      <c r="O72" s="1" t="s">
        <v>67</v>
      </c>
    </row>
    <row r="73" spans="8:15" x14ac:dyDescent="0.2">
      <c r="H73" s="10">
        <v>40787</v>
      </c>
      <c r="I73" s="4">
        <v>35.07</v>
      </c>
      <c r="N73" s="11"/>
      <c r="O73" s="1" t="s">
        <v>67</v>
      </c>
    </row>
    <row r="74" spans="8:15" x14ac:dyDescent="0.2">
      <c r="H74" s="10">
        <v>40817</v>
      </c>
      <c r="I74" s="4">
        <v>36.965000000000003</v>
      </c>
      <c r="N74" s="11"/>
      <c r="O74" s="1" t="s">
        <v>67</v>
      </c>
    </row>
    <row r="75" spans="8:15" x14ac:dyDescent="0.2">
      <c r="H75" s="10">
        <v>40848</v>
      </c>
      <c r="I75" s="4">
        <v>36.619</v>
      </c>
      <c r="N75" s="11"/>
      <c r="O75" s="1" t="s">
        <v>67</v>
      </c>
    </row>
    <row r="76" spans="8:15" x14ac:dyDescent="0.2">
      <c r="H76" s="10">
        <v>40878</v>
      </c>
      <c r="I76" s="4">
        <v>37.210999999999999</v>
      </c>
      <c r="N76" s="11"/>
      <c r="O76" s="1" t="s">
        <v>67</v>
      </c>
    </row>
    <row r="77" spans="8:15" x14ac:dyDescent="0.2">
      <c r="H77" s="10">
        <v>40909</v>
      </c>
      <c r="I77" s="4">
        <v>50.201000000000001</v>
      </c>
      <c r="N77" s="11"/>
      <c r="O77" s="1" t="s">
        <v>67</v>
      </c>
    </row>
    <row r="78" spans="8:15" x14ac:dyDescent="0.2">
      <c r="H78" s="10">
        <v>40940</v>
      </c>
      <c r="I78" s="4">
        <v>51.47</v>
      </c>
      <c r="N78" s="11"/>
      <c r="O78" s="1" t="s">
        <v>67</v>
      </c>
    </row>
    <row r="79" spans="8:15" x14ac:dyDescent="0.2">
      <c r="H79" s="10">
        <v>40969</v>
      </c>
      <c r="I79" s="4">
        <v>36.933999999999997</v>
      </c>
      <c r="N79" s="12"/>
      <c r="O79" s="1" t="s">
        <v>67</v>
      </c>
    </row>
    <row r="80" spans="8:15" x14ac:dyDescent="0.2">
      <c r="H80" s="10">
        <v>41000</v>
      </c>
      <c r="I80" s="4">
        <v>31.692</v>
      </c>
      <c r="N80" s="11"/>
      <c r="O80" s="1" t="s">
        <v>67</v>
      </c>
    </row>
    <row r="81" spans="8:15" x14ac:dyDescent="0.2">
      <c r="H81" s="10">
        <v>41030</v>
      </c>
      <c r="I81" s="4">
        <v>33.662999999999997</v>
      </c>
      <c r="N81" s="11"/>
      <c r="O81" s="1" t="s">
        <v>67</v>
      </c>
    </row>
    <row r="82" spans="8:15" x14ac:dyDescent="0.2">
      <c r="H82" s="10">
        <v>41061</v>
      </c>
      <c r="I82" s="4">
        <v>32.701999999999998</v>
      </c>
      <c r="N82" s="11"/>
      <c r="O82" s="1" t="s">
        <v>67</v>
      </c>
    </row>
    <row r="83" spans="8:15" x14ac:dyDescent="0.2">
      <c r="H83" s="10">
        <v>41091</v>
      </c>
      <c r="I83" s="4">
        <v>45.74</v>
      </c>
      <c r="N83" s="11"/>
      <c r="O83" s="1" t="s">
        <v>67</v>
      </c>
    </row>
    <row r="84" spans="8:15" x14ac:dyDescent="0.2">
      <c r="H84" s="10">
        <v>41122</v>
      </c>
      <c r="I84" s="4">
        <v>38.372</v>
      </c>
      <c r="N84" s="11"/>
      <c r="O84" s="1" t="s">
        <v>67</v>
      </c>
    </row>
    <row r="85" spans="8:15" x14ac:dyDescent="0.2">
      <c r="H85" s="10">
        <v>41153</v>
      </c>
      <c r="I85" s="4">
        <v>38.171999999999997</v>
      </c>
      <c r="N85" s="11"/>
      <c r="O85" s="1" t="s">
        <v>67</v>
      </c>
    </row>
    <row r="86" spans="8:15" x14ac:dyDescent="0.2">
      <c r="H86" s="10">
        <v>41183</v>
      </c>
      <c r="I86" s="4">
        <v>39.439</v>
      </c>
      <c r="N86" s="11"/>
      <c r="O86" s="1" t="s">
        <v>67</v>
      </c>
    </row>
    <row r="87" spans="8:15" x14ac:dyDescent="0.2">
      <c r="H87" s="10">
        <v>41214</v>
      </c>
      <c r="I87" s="4">
        <v>42.037999999999997</v>
      </c>
      <c r="N87" s="11"/>
      <c r="O87" s="1" t="s">
        <v>67</v>
      </c>
    </row>
    <row r="88" spans="8:15" x14ac:dyDescent="0.2">
      <c r="H88" s="10">
        <v>41244</v>
      </c>
      <c r="I88" s="4">
        <v>41.146000000000001</v>
      </c>
      <c r="N88" s="12"/>
      <c r="O88" s="1" t="s">
        <v>67</v>
      </c>
    </row>
    <row r="89" spans="8:15" x14ac:dyDescent="0.2">
      <c r="N89" s="11"/>
      <c r="O89" s="1" t="s">
        <v>67</v>
      </c>
    </row>
    <row r="90" spans="8:15" x14ac:dyDescent="0.2">
      <c r="N90" s="12"/>
      <c r="O90" s="1" t="s">
        <v>67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3"/>
  <sheetViews>
    <sheetView workbookViewId="0"/>
  </sheetViews>
  <sheetFormatPr baseColWidth="10" defaultRowHeight="12.75" x14ac:dyDescent="0.2"/>
  <cols>
    <col min="1" max="16384" width="11.42578125" style="1"/>
  </cols>
  <sheetData>
    <row r="1" spans="1:21" x14ac:dyDescent="0.2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135</v>
      </c>
      <c r="G1" s="4"/>
      <c r="H1" s="4" t="s">
        <v>139</v>
      </c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</row>
    <row r="2" spans="1:21" x14ac:dyDescent="0.2">
      <c r="A2" s="4" t="s">
        <v>5</v>
      </c>
      <c r="B2" s="4" t="s">
        <v>6</v>
      </c>
      <c r="C2" s="4" t="s">
        <v>6</v>
      </c>
      <c r="D2" s="4" t="s">
        <v>6</v>
      </c>
      <c r="E2" s="4" t="s">
        <v>6</v>
      </c>
      <c r="F2" s="4" t="s">
        <v>6</v>
      </c>
      <c r="G2" s="4"/>
      <c r="H2" s="4" t="s">
        <v>87</v>
      </c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</row>
    <row r="3" spans="1:21" x14ac:dyDescent="0.2">
      <c r="A3" s="4" t="s">
        <v>0</v>
      </c>
      <c r="B3" s="4" t="s">
        <v>0</v>
      </c>
      <c r="C3" s="4" t="s">
        <v>0</v>
      </c>
      <c r="D3" s="4" t="s">
        <v>0</v>
      </c>
      <c r="E3" s="4" t="s">
        <v>0</v>
      </c>
      <c r="F3" s="4" t="s">
        <v>0</v>
      </c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</row>
    <row r="4" spans="1:21" x14ac:dyDescent="0.2">
      <c r="A4" s="4" t="s">
        <v>7</v>
      </c>
      <c r="B4" s="4" t="s">
        <v>147</v>
      </c>
      <c r="C4" s="4" t="s">
        <v>148</v>
      </c>
      <c r="D4" s="4" t="s">
        <v>149</v>
      </c>
      <c r="E4" s="4" t="s">
        <v>0</v>
      </c>
      <c r="F4" s="4" t="s">
        <v>0</v>
      </c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</row>
    <row r="5" spans="1:21" x14ac:dyDescent="0.2">
      <c r="A5" s="4" t="s">
        <v>0</v>
      </c>
      <c r="B5" s="4" t="s">
        <v>150</v>
      </c>
      <c r="C5" s="4" t="s">
        <v>151</v>
      </c>
      <c r="D5" s="4" t="s">
        <v>152</v>
      </c>
      <c r="E5" s="4" t="s">
        <v>0</v>
      </c>
      <c r="F5" s="4" t="s">
        <v>0</v>
      </c>
      <c r="G5" s="4"/>
      <c r="H5" s="4" t="s">
        <v>113</v>
      </c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</row>
    <row r="6" spans="1:21" x14ac:dyDescent="0.2">
      <c r="A6" s="4" t="s">
        <v>153</v>
      </c>
      <c r="B6" s="4" t="s">
        <v>154</v>
      </c>
      <c r="C6" s="4" t="s">
        <v>155</v>
      </c>
      <c r="D6" s="4" t="s">
        <v>156</v>
      </c>
      <c r="E6" s="4" t="s">
        <v>0</v>
      </c>
      <c r="F6" s="4" t="s">
        <v>0</v>
      </c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</row>
    <row r="7" spans="1:21" x14ac:dyDescent="0.2">
      <c r="A7" s="4" t="s">
        <v>0</v>
      </c>
      <c r="B7" s="4" t="s">
        <v>157</v>
      </c>
      <c r="C7" s="4" t="s">
        <v>138</v>
      </c>
      <c r="D7" s="4" t="s">
        <v>158</v>
      </c>
      <c r="E7" s="4" t="s">
        <v>0</v>
      </c>
      <c r="F7" s="4" t="s">
        <v>0</v>
      </c>
      <c r="G7" s="4"/>
      <c r="H7" s="4" t="s">
        <v>229</v>
      </c>
      <c r="I7" s="4">
        <v>-64.104730000000004</v>
      </c>
      <c r="J7" s="4"/>
      <c r="K7" s="4" t="s">
        <v>78</v>
      </c>
      <c r="L7" s="4"/>
      <c r="M7" s="4"/>
      <c r="N7" s="4"/>
      <c r="O7" s="4"/>
      <c r="P7" s="4"/>
      <c r="Q7" s="4"/>
      <c r="R7" s="4"/>
      <c r="S7" s="4"/>
      <c r="T7" s="4"/>
      <c r="U7" s="4"/>
    </row>
    <row r="8" spans="1:21" x14ac:dyDescent="0.2">
      <c r="A8" s="4" t="s">
        <v>8</v>
      </c>
      <c r="B8" s="4" t="s">
        <v>0</v>
      </c>
      <c r="C8" s="4" t="s">
        <v>159</v>
      </c>
      <c r="D8" s="4" t="s">
        <v>160</v>
      </c>
      <c r="E8" s="4" t="s">
        <v>161</v>
      </c>
      <c r="F8" s="4" t="s">
        <v>162</v>
      </c>
      <c r="G8" s="4"/>
      <c r="H8" s="4" t="s">
        <v>73</v>
      </c>
      <c r="I8" s="4">
        <v>-8.5527029999999993</v>
      </c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</row>
    <row r="9" spans="1:21" x14ac:dyDescent="0.2">
      <c r="A9" s="4" t="s">
        <v>0</v>
      </c>
      <c r="B9" s="4" t="s">
        <v>0</v>
      </c>
      <c r="C9" s="4" t="s">
        <v>158</v>
      </c>
      <c r="D9" s="4" t="s">
        <v>138</v>
      </c>
      <c r="E9" s="4" t="s">
        <v>9</v>
      </c>
      <c r="F9" s="4" t="s">
        <v>9</v>
      </c>
      <c r="G9" s="4"/>
      <c r="H9" s="1" t="s">
        <v>230</v>
      </c>
      <c r="I9" s="4">
        <v>14.7813</v>
      </c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</row>
    <row r="10" spans="1:21" x14ac:dyDescent="0.2">
      <c r="A10" s="4" t="s">
        <v>10</v>
      </c>
      <c r="B10" s="4" t="s">
        <v>0</v>
      </c>
      <c r="C10" s="4" t="s">
        <v>163</v>
      </c>
      <c r="D10" s="4" t="s">
        <v>164</v>
      </c>
      <c r="E10" s="4" t="s">
        <v>165</v>
      </c>
      <c r="F10" s="4" t="s">
        <v>166</v>
      </c>
      <c r="G10" s="4"/>
      <c r="H10" s="4" t="s">
        <v>74</v>
      </c>
      <c r="I10" s="4">
        <v>-12.86539</v>
      </c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</row>
    <row r="11" spans="1:21" x14ac:dyDescent="0.2">
      <c r="A11" s="4" t="s">
        <v>0</v>
      </c>
      <c r="B11" s="4" t="s">
        <v>0</v>
      </c>
      <c r="C11" s="4" t="s">
        <v>167</v>
      </c>
      <c r="D11" s="4" t="s">
        <v>168</v>
      </c>
      <c r="E11" s="4" t="s">
        <v>169</v>
      </c>
      <c r="F11" s="4" t="s">
        <v>170</v>
      </c>
      <c r="G11" s="4"/>
      <c r="H11" s="4" t="s">
        <v>75</v>
      </c>
      <c r="I11" s="4">
        <v>37.85136</v>
      </c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</row>
    <row r="12" spans="1:21" x14ac:dyDescent="0.2">
      <c r="A12" s="4" t="s">
        <v>11</v>
      </c>
      <c r="B12" s="4" t="s">
        <v>0</v>
      </c>
      <c r="C12" s="4" t="s">
        <v>0</v>
      </c>
      <c r="D12" s="4" t="s">
        <v>171</v>
      </c>
      <c r="E12" s="4" t="s">
        <v>172</v>
      </c>
      <c r="F12" s="4" t="s">
        <v>173</v>
      </c>
      <c r="G12" s="4"/>
      <c r="H12" s="4" t="s">
        <v>231</v>
      </c>
      <c r="I12" s="4">
        <v>7.0187540000000004</v>
      </c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</row>
    <row r="13" spans="1:21" x14ac:dyDescent="0.2">
      <c r="A13" s="4" t="s">
        <v>0</v>
      </c>
      <c r="B13" s="4" t="s">
        <v>0</v>
      </c>
      <c r="C13" s="4" t="s">
        <v>0</v>
      </c>
      <c r="D13" s="4" t="s">
        <v>13</v>
      </c>
      <c r="E13" s="4" t="s">
        <v>9</v>
      </c>
      <c r="F13" s="4" t="s">
        <v>9</v>
      </c>
      <c r="G13" s="4"/>
      <c r="H13" s="4" t="s">
        <v>140</v>
      </c>
      <c r="I13" s="4">
        <v>-10.56423</v>
      </c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</row>
    <row r="14" spans="1:21" x14ac:dyDescent="0.2">
      <c r="A14" s="4" t="s">
        <v>12</v>
      </c>
      <c r="B14" s="4" t="s">
        <v>0</v>
      </c>
      <c r="C14" s="4" t="s">
        <v>174</v>
      </c>
      <c r="D14" s="4" t="s">
        <v>175</v>
      </c>
      <c r="E14" s="4" t="s">
        <v>176</v>
      </c>
      <c r="F14" s="4" t="s">
        <v>177</v>
      </c>
      <c r="G14" s="4"/>
      <c r="H14" s="4" t="s">
        <v>232</v>
      </c>
      <c r="I14" s="4">
        <v>1.949227</v>
      </c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</row>
    <row r="15" spans="1:21" ht="15" x14ac:dyDescent="0.25">
      <c r="A15" s="4" t="s">
        <v>0</v>
      </c>
      <c r="B15" s="4" t="s">
        <v>0</v>
      </c>
      <c r="C15" s="4" t="s">
        <v>13</v>
      </c>
      <c r="D15" s="4" t="s">
        <v>178</v>
      </c>
      <c r="E15" s="4" t="s">
        <v>13</v>
      </c>
      <c r="F15" s="4" t="s">
        <v>13</v>
      </c>
      <c r="G15" s="4"/>
      <c r="H15" s="4" t="s">
        <v>76</v>
      </c>
      <c r="I15" s="4">
        <v>-1.281544</v>
      </c>
      <c r="J15" s="4"/>
      <c r="K15" s="4"/>
      <c r="L15"/>
      <c r="M15"/>
      <c r="N15" s="4"/>
      <c r="O15" s="4"/>
      <c r="P15" s="4"/>
      <c r="Q15" s="4"/>
      <c r="R15" s="4"/>
      <c r="S15" s="4"/>
      <c r="T15" s="4"/>
      <c r="U15" s="4"/>
    </row>
    <row r="16" spans="1:21" ht="15" x14ac:dyDescent="0.25">
      <c r="A16" s="4" t="s">
        <v>14</v>
      </c>
      <c r="B16" s="4" t="s">
        <v>0</v>
      </c>
      <c r="C16" s="4" t="s">
        <v>179</v>
      </c>
      <c r="D16" s="4" t="s">
        <v>180</v>
      </c>
      <c r="E16" s="4" t="s">
        <v>181</v>
      </c>
      <c r="F16" s="4" t="s">
        <v>182</v>
      </c>
      <c r="G16" s="4"/>
      <c r="H16" s="4" t="s">
        <v>112</v>
      </c>
      <c r="I16" s="4">
        <v>-13.11985</v>
      </c>
      <c r="J16" s="4"/>
      <c r="K16"/>
      <c r="L16"/>
      <c r="M16"/>
      <c r="N16" s="4"/>
      <c r="O16" s="4"/>
      <c r="P16" s="4"/>
      <c r="Q16" s="4"/>
      <c r="R16" s="4"/>
      <c r="S16" s="4"/>
      <c r="T16" s="4"/>
      <c r="U16" s="4"/>
    </row>
    <row r="17" spans="1:21" ht="15" x14ac:dyDescent="0.25">
      <c r="A17" s="4" t="s">
        <v>0</v>
      </c>
      <c r="B17" s="4" t="s">
        <v>0</v>
      </c>
      <c r="C17" s="4" t="s">
        <v>183</v>
      </c>
      <c r="D17" s="4" t="s">
        <v>138</v>
      </c>
      <c r="E17" s="4" t="s">
        <v>13</v>
      </c>
      <c r="F17" s="4" t="s">
        <v>13</v>
      </c>
      <c r="G17" s="4"/>
      <c r="H17" s="4"/>
      <c r="I17" s="4"/>
      <c r="J17" s="4"/>
      <c r="K17"/>
      <c r="L17"/>
      <c r="M17"/>
      <c r="N17" s="4"/>
      <c r="O17" s="4"/>
      <c r="P17" s="4"/>
      <c r="Q17" s="4"/>
      <c r="R17" s="4"/>
      <c r="S17" s="4"/>
      <c r="T17" s="4"/>
      <c r="U17" s="4"/>
    </row>
    <row r="18" spans="1:21" ht="15" x14ac:dyDescent="0.25">
      <c r="A18" s="4" t="s">
        <v>15</v>
      </c>
      <c r="B18" s="4" t="s">
        <v>0</v>
      </c>
      <c r="C18" s="4" t="s">
        <v>0</v>
      </c>
      <c r="D18" s="4" t="s">
        <v>184</v>
      </c>
      <c r="E18" s="4" t="s">
        <v>185</v>
      </c>
      <c r="F18" s="4" t="s">
        <v>186</v>
      </c>
      <c r="G18" s="4"/>
      <c r="H18" s="4"/>
      <c r="I18" s="4"/>
      <c r="J18" s="4"/>
      <c r="K18"/>
      <c r="L18"/>
      <c r="M18"/>
      <c r="N18" s="4"/>
      <c r="O18" s="4"/>
      <c r="P18" s="4"/>
      <c r="Q18" s="4"/>
      <c r="R18" s="4"/>
      <c r="S18" s="4"/>
      <c r="T18" s="4"/>
      <c r="U18" s="4"/>
    </row>
    <row r="19" spans="1:21" ht="15" x14ac:dyDescent="0.25">
      <c r="A19" s="4" t="s">
        <v>0</v>
      </c>
      <c r="B19" s="4" t="s">
        <v>0</v>
      </c>
      <c r="C19" s="4" t="s">
        <v>0</v>
      </c>
      <c r="D19" s="4" t="s">
        <v>183</v>
      </c>
      <c r="E19" s="4" t="s">
        <v>178</v>
      </c>
      <c r="F19" s="4" t="s">
        <v>138</v>
      </c>
      <c r="G19" s="4"/>
      <c r="H19" s="4"/>
      <c r="I19" s="4"/>
      <c r="J19" s="4"/>
      <c r="K19"/>
      <c r="L19"/>
      <c r="M19"/>
      <c r="N19" s="4"/>
      <c r="O19" s="4"/>
      <c r="P19" s="4"/>
      <c r="Q19" s="4"/>
      <c r="R19" s="4"/>
      <c r="S19" s="4"/>
      <c r="T19" s="4"/>
      <c r="U19" s="4"/>
    </row>
    <row r="20" spans="1:21" ht="15" x14ac:dyDescent="0.25">
      <c r="A20" s="4" t="s">
        <v>16</v>
      </c>
      <c r="B20" s="4" t="s">
        <v>0</v>
      </c>
      <c r="C20" s="4" t="s">
        <v>0</v>
      </c>
      <c r="D20" s="4" t="s">
        <v>187</v>
      </c>
      <c r="E20" s="4" t="s">
        <v>137</v>
      </c>
      <c r="F20" s="4" t="s">
        <v>0</v>
      </c>
      <c r="G20" s="4"/>
      <c r="H20" s="4"/>
      <c r="I20" s="4"/>
      <c r="J20" s="4"/>
      <c r="K20"/>
      <c r="L20"/>
      <c r="M20"/>
      <c r="N20" s="4"/>
      <c r="O20" s="4"/>
      <c r="P20" s="4"/>
      <c r="Q20" s="4"/>
      <c r="R20" s="4"/>
      <c r="S20" s="4"/>
      <c r="T20" s="4"/>
      <c r="U20" s="4"/>
    </row>
    <row r="21" spans="1:21" ht="15" x14ac:dyDescent="0.25">
      <c r="A21" s="4" t="s">
        <v>0</v>
      </c>
      <c r="B21" s="4" t="s">
        <v>0</v>
      </c>
      <c r="C21" s="4" t="s">
        <v>0</v>
      </c>
      <c r="D21" s="4" t="s">
        <v>178</v>
      </c>
      <c r="E21" s="4" t="s">
        <v>9</v>
      </c>
      <c r="F21" s="4" t="s">
        <v>0</v>
      </c>
      <c r="G21" s="4"/>
      <c r="H21" s="4"/>
      <c r="I21" s="4"/>
      <c r="J21" s="4"/>
      <c r="K21"/>
      <c r="L21"/>
      <c r="M21"/>
      <c r="N21" s="4"/>
      <c r="O21" s="4"/>
      <c r="P21" s="4"/>
      <c r="Q21" s="4"/>
      <c r="R21" s="4"/>
      <c r="S21" s="4"/>
      <c r="T21" s="4"/>
      <c r="U21" s="4"/>
    </row>
    <row r="22" spans="1:21" ht="15" x14ac:dyDescent="0.25">
      <c r="A22" s="4" t="s">
        <v>188</v>
      </c>
      <c r="B22" s="4" t="s">
        <v>0</v>
      </c>
      <c r="C22" s="4" t="s">
        <v>0</v>
      </c>
      <c r="D22" s="4" t="s">
        <v>189</v>
      </c>
      <c r="E22" s="4" t="s">
        <v>0</v>
      </c>
      <c r="F22" s="4" t="s">
        <v>0</v>
      </c>
      <c r="G22" s="4"/>
      <c r="H22" s="4"/>
      <c r="I22" s="4"/>
      <c r="J22" s="4"/>
      <c r="K22"/>
      <c r="L22"/>
      <c r="M22"/>
      <c r="N22" s="4"/>
      <c r="O22" s="4"/>
      <c r="P22" s="4"/>
      <c r="Q22" s="4"/>
      <c r="R22" s="4"/>
      <c r="S22" s="4"/>
      <c r="T22" s="4"/>
      <c r="U22" s="4"/>
    </row>
    <row r="23" spans="1:21" ht="15" x14ac:dyDescent="0.25">
      <c r="A23" s="4" t="s">
        <v>0</v>
      </c>
      <c r="B23" s="4" t="s">
        <v>0</v>
      </c>
      <c r="C23" s="4" t="s">
        <v>0</v>
      </c>
      <c r="D23" s="4" t="s">
        <v>136</v>
      </c>
      <c r="E23" s="4" t="s">
        <v>0</v>
      </c>
      <c r="F23" s="4" t="s">
        <v>0</v>
      </c>
      <c r="G23" s="4"/>
      <c r="H23" s="4"/>
      <c r="I23" s="4"/>
      <c r="J23" s="4"/>
      <c r="K23"/>
      <c r="L23"/>
      <c r="M23" s="4"/>
      <c r="N23" s="4"/>
      <c r="O23" s="4"/>
      <c r="P23" s="4"/>
      <c r="Q23" s="4"/>
      <c r="R23" s="4"/>
      <c r="S23" s="4"/>
      <c r="T23" s="4"/>
      <c r="U23" s="4"/>
    </row>
    <row r="24" spans="1:21" x14ac:dyDescent="0.2">
      <c r="A24" s="4" t="s">
        <v>17</v>
      </c>
      <c r="B24" s="4" t="s">
        <v>0</v>
      </c>
      <c r="C24" s="4" t="s">
        <v>0</v>
      </c>
      <c r="D24" s="4" t="s">
        <v>190</v>
      </c>
      <c r="E24" s="4" t="s">
        <v>159</v>
      </c>
      <c r="F24" s="4" t="s">
        <v>191</v>
      </c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</row>
    <row r="25" spans="1:21" x14ac:dyDescent="0.2">
      <c r="A25" s="4" t="s">
        <v>0</v>
      </c>
      <c r="B25" s="4" t="s">
        <v>0</v>
      </c>
      <c r="C25" s="4" t="s">
        <v>0</v>
      </c>
      <c r="D25" s="4" t="s">
        <v>13</v>
      </c>
      <c r="E25" s="4" t="s">
        <v>18</v>
      </c>
      <c r="F25" s="4" t="s">
        <v>18</v>
      </c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</row>
    <row r="26" spans="1:21" x14ac:dyDescent="0.2">
      <c r="A26" s="4" t="s">
        <v>192</v>
      </c>
      <c r="B26" s="4" t="s">
        <v>0</v>
      </c>
      <c r="C26" s="4" t="s">
        <v>0</v>
      </c>
      <c r="D26" s="4" t="s">
        <v>193</v>
      </c>
      <c r="E26" s="4" t="s">
        <v>0</v>
      </c>
      <c r="F26" s="4" t="s">
        <v>0</v>
      </c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</row>
    <row r="27" spans="1:21" x14ac:dyDescent="0.2">
      <c r="A27" s="4" t="s">
        <v>0</v>
      </c>
      <c r="B27" s="4" t="s">
        <v>0</v>
      </c>
      <c r="C27" s="4" t="s">
        <v>0</v>
      </c>
      <c r="D27" s="4" t="s">
        <v>136</v>
      </c>
      <c r="E27" s="4" t="s">
        <v>0</v>
      </c>
      <c r="F27" s="4" t="s">
        <v>0</v>
      </c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</row>
    <row r="28" spans="1:21" x14ac:dyDescent="0.2">
      <c r="A28" s="4" t="s">
        <v>19</v>
      </c>
      <c r="B28" s="4" t="s">
        <v>0</v>
      </c>
      <c r="C28" s="4" t="s">
        <v>0</v>
      </c>
      <c r="D28" s="4" t="s">
        <v>156</v>
      </c>
      <c r="E28" s="4" t="s">
        <v>0</v>
      </c>
      <c r="F28" s="4" t="s">
        <v>0</v>
      </c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</row>
    <row r="29" spans="1:21" x14ac:dyDescent="0.2">
      <c r="A29" s="4" t="s">
        <v>0</v>
      </c>
      <c r="B29" s="4" t="s">
        <v>0</v>
      </c>
      <c r="C29" s="4" t="s">
        <v>0</v>
      </c>
      <c r="D29" s="4" t="s">
        <v>9</v>
      </c>
      <c r="E29" s="4" t="s">
        <v>0</v>
      </c>
      <c r="F29" s="4" t="s">
        <v>0</v>
      </c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</row>
    <row r="30" spans="1:21" x14ac:dyDescent="0.2">
      <c r="A30" s="4" t="s">
        <v>194</v>
      </c>
      <c r="B30" s="4" t="s">
        <v>0</v>
      </c>
      <c r="C30" s="4" t="s">
        <v>0</v>
      </c>
      <c r="D30" s="4" t="s">
        <v>193</v>
      </c>
      <c r="E30" s="4" t="s">
        <v>0</v>
      </c>
      <c r="F30" s="4" t="s">
        <v>0</v>
      </c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</row>
    <row r="31" spans="1:21" x14ac:dyDescent="0.2">
      <c r="A31" s="4" t="s">
        <v>0</v>
      </c>
      <c r="B31" s="4" t="s">
        <v>0</v>
      </c>
      <c r="C31" s="4" t="s">
        <v>0</v>
      </c>
      <c r="D31" s="4" t="s">
        <v>18</v>
      </c>
      <c r="E31" s="4" t="s">
        <v>0</v>
      </c>
      <c r="F31" s="4" t="s">
        <v>0</v>
      </c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 t="s">
        <v>20</v>
      </c>
      <c r="B32" s="4" t="s">
        <v>0</v>
      </c>
      <c r="C32" s="4" t="s">
        <v>0</v>
      </c>
      <c r="D32" s="4" t="s">
        <v>195</v>
      </c>
      <c r="E32" s="4" t="s">
        <v>196</v>
      </c>
      <c r="F32" s="4" t="s">
        <v>197</v>
      </c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 t="s">
        <v>0</v>
      </c>
      <c r="B33" s="4" t="s">
        <v>0</v>
      </c>
      <c r="C33" s="4" t="s">
        <v>0</v>
      </c>
      <c r="D33" s="4" t="s">
        <v>136</v>
      </c>
      <c r="E33" s="4" t="s">
        <v>18</v>
      </c>
      <c r="F33" s="4" t="s">
        <v>18</v>
      </c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 t="s">
        <v>21</v>
      </c>
      <c r="B34" s="4" t="s">
        <v>0</v>
      </c>
      <c r="C34" s="4" t="s">
        <v>0</v>
      </c>
      <c r="D34" s="4" t="s">
        <v>198</v>
      </c>
      <c r="E34" s="4" t="s">
        <v>137</v>
      </c>
      <c r="F34" s="4" t="s">
        <v>0</v>
      </c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 t="s">
        <v>0</v>
      </c>
      <c r="B35" s="4" t="s">
        <v>0</v>
      </c>
      <c r="C35" s="4" t="s">
        <v>0</v>
      </c>
      <c r="D35" s="4" t="s">
        <v>18</v>
      </c>
      <c r="E35" s="4" t="s">
        <v>18</v>
      </c>
      <c r="F35" s="4" t="s">
        <v>0</v>
      </c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 t="s">
        <v>22</v>
      </c>
      <c r="B36" s="4" t="s">
        <v>0</v>
      </c>
      <c r="C36" s="4" t="s">
        <v>0</v>
      </c>
      <c r="D36" s="4" t="s">
        <v>199</v>
      </c>
      <c r="E36" s="4" t="s">
        <v>200</v>
      </c>
      <c r="F36" s="4" t="s">
        <v>201</v>
      </c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 t="s">
        <v>0</v>
      </c>
      <c r="B37" s="4" t="s">
        <v>0</v>
      </c>
      <c r="C37" s="4" t="s">
        <v>0</v>
      </c>
      <c r="D37" s="4" t="s">
        <v>202</v>
      </c>
      <c r="E37" s="4" t="s">
        <v>203</v>
      </c>
      <c r="F37" s="4" t="s">
        <v>204</v>
      </c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 t="s">
        <v>205</v>
      </c>
      <c r="B38" s="4" t="s">
        <v>0</v>
      </c>
      <c r="C38" s="4" t="s">
        <v>0</v>
      </c>
      <c r="D38" s="4" t="s">
        <v>206</v>
      </c>
      <c r="E38" s="4" t="s">
        <v>207</v>
      </c>
      <c r="F38" s="4" t="s">
        <v>208</v>
      </c>
      <c r="G38" s="4"/>
      <c r="H38" s="4"/>
      <c r="I38" s="4"/>
      <c r="J38" s="4"/>
      <c r="K38" s="4"/>
      <c r="L38" s="4"/>
      <c r="M38" s="4"/>
      <c r="N38" s="4"/>
      <c r="O38" s="4"/>
    </row>
    <row r="39" spans="1:21" x14ac:dyDescent="0.2">
      <c r="A39" s="4" t="s">
        <v>0</v>
      </c>
      <c r="B39" s="4" t="s">
        <v>0</v>
      </c>
      <c r="C39" s="4" t="s">
        <v>0</v>
      </c>
      <c r="D39" s="4" t="s">
        <v>209</v>
      </c>
      <c r="E39" s="4" t="s">
        <v>210</v>
      </c>
      <c r="F39" s="4" t="s">
        <v>211</v>
      </c>
      <c r="G39" s="4"/>
      <c r="H39" s="4"/>
      <c r="I39" s="4"/>
      <c r="J39" s="4"/>
      <c r="K39" s="4"/>
      <c r="L39" s="4"/>
      <c r="M39" s="4"/>
      <c r="N39" s="4"/>
      <c r="O39" s="4"/>
    </row>
    <row r="40" spans="1:21" x14ac:dyDescent="0.2">
      <c r="A40" s="4" t="s">
        <v>23</v>
      </c>
      <c r="B40" s="4" t="s">
        <v>0</v>
      </c>
      <c r="C40" s="4" t="s">
        <v>0</v>
      </c>
      <c r="D40" s="4" t="s">
        <v>212</v>
      </c>
      <c r="E40" s="4" t="s">
        <v>213</v>
      </c>
      <c r="F40" s="4" t="s">
        <v>214</v>
      </c>
      <c r="G40" s="4"/>
      <c r="H40" s="4"/>
      <c r="I40" s="4"/>
      <c r="J40" s="4"/>
      <c r="K40" s="4"/>
      <c r="L40" s="4"/>
      <c r="M40" s="4"/>
      <c r="N40" s="4"/>
      <c r="O40" s="4"/>
    </row>
    <row r="41" spans="1:21" x14ac:dyDescent="0.2">
      <c r="A41" s="4" t="s">
        <v>0</v>
      </c>
      <c r="B41" s="4" t="s">
        <v>0</v>
      </c>
      <c r="C41" s="4" t="s">
        <v>0</v>
      </c>
      <c r="D41" s="4" t="s">
        <v>183</v>
      </c>
      <c r="E41" s="4" t="s">
        <v>183</v>
      </c>
      <c r="F41" s="4" t="s">
        <v>183</v>
      </c>
      <c r="G41" s="4"/>
      <c r="H41" s="4"/>
      <c r="I41" s="4"/>
      <c r="J41" s="4"/>
      <c r="K41" s="4"/>
      <c r="L41" s="4"/>
      <c r="M41" s="4"/>
      <c r="N41" s="4"/>
      <c r="O41" s="4"/>
    </row>
    <row r="42" spans="1:21" x14ac:dyDescent="0.2">
      <c r="A42" s="4" t="s">
        <v>24</v>
      </c>
      <c r="B42" s="4" t="s">
        <v>215</v>
      </c>
      <c r="C42" s="4" t="s">
        <v>216</v>
      </c>
      <c r="D42" s="4" t="s">
        <v>217</v>
      </c>
      <c r="E42" s="4" t="s">
        <v>218</v>
      </c>
      <c r="F42" s="4" t="s">
        <v>219</v>
      </c>
      <c r="G42" s="4"/>
      <c r="H42" s="4"/>
      <c r="I42" s="4"/>
      <c r="J42" s="4"/>
      <c r="K42" s="4"/>
      <c r="L42" s="4"/>
      <c r="M42" s="4"/>
      <c r="N42" s="4"/>
      <c r="O42" s="4"/>
    </row>
    <row r="43" spans="1:21" x14ac:dyDescent="0.2">
      <c r="A43" s="4" t="s">
        <v>0</v>
      </c>
      <c r="B43" s="4" t="s">
        <v>220</v>
      </c>
      <c r="C43" s="4" t="s">
        <v>221</v>
      </c>
      <c r="D43" s="4" t="s">
        <v>222</v>
      </c>
      <c r="E43" s="4" t="s">
        <v>223</v>
      </c>
      <c r="F43" s="4" t="s">
        <v>224</v>
      </c>
      <c r="G43" s="4"/>
      <c r="H43" s="4"/>
      <c r="I43" s="4"/>
      <c r="J43" s="4"/>
      <c r="K43" s="4"/>
      <c r="L43" s="4"/>
      <c r="M43" s="4"/>
      <c r="N43" s="4"/>
      <c r="O43" s="4"/>
    </row>
    <row r="44" spans="1:21" x14ac:dyDescent="0.2">
      <c r="A44" s="4" t="s">
        <v>0</v>
      </c>
      <c r="B44" s="4" t="s">
        <v>0</v>
      </c>
      <c r="C44" s="4" t="s">
        <v>0</v>
      </c>
      <c r="D44" s="4" t="s">
        <v>0</v>
      </c>
      <c r="E44" s="4" t="s">
        <v>0</v>
      </c>
      <c r="F44" s="4" t="s">
        <v>0</v>
      </c>
      <c r="G44" s="4"/>
      <c r="H44" s="4"/>
      <c r="I44" s="4"/>
      <c r="J44" s="4"/>
      <c r="K44" s="4"/>
      <c r="L44" s="4"/>
      <c r="M44" s="4"/>
      <c r="N44" s="4"/>
      <c r="O44" s="4"/>
    </row>
    <row r="45" spans="1:21" x14ac:dyDescent="0.2">
      <c r="A45" s="4" t="s">
        <v>25</v>
      </c>
      <c r="B45" s="4" t="s">
        <v>26</v>
      </c>
      <c r="C45" s="4" t="s">
        <v>26</v>
      </c>
      <c r="D45" s="4" t="s">
        <v>26</v>
      </c>
      <c r="E45" s="4" t="s">
        <v>26</v>
      </c>
      <c r="F45" s="4" t="s">
        <v>26</v>
      </c>
      <c r="G45" s="4"/>
      <c r="H45" s="4"/>
      <c r="I45" s="4"/>
      <c r="J45" s="4"/>
      <c r="K45" s="4"/>
      <c r="L45" s="4"/>
      <c r="M45" s="4"/>
      <c r="N45" s="4"/>
      <c r="O45" s="4"/>
    </row>
    <row r="46" spans="1:21" x14ac:dyDescent="0.2">
      <c r="A46" s="4" t="s">
        <v>27</v>
      </c>
      <c r="B46" s="4" t="s">
        <v>225</v>
      </c>
      <c r="C46" s="4" t="s">
        <v>226</v>
      </c>
      <c r="D46" s="4" t="s">
        <v>227</v>
      </c>
      <c r="E46" s="4" t="s">
        <v>227</v>
      </c>
      <c r="F46" s="4" t="s">
        <v>228</v>
      </c>
      <c r="G46" s="4"/>
      <c r="H46" s="4"/>
      <c r="I46" s="4"/>
      <c r="J46" s="4"/>
      <c r="K46" s="4"/>
      <c r="L46" s="4"/>
      <c r="M46" s="4"/>
      <c r="N46" s="4"/>
      <c r="O46" s="4"/>
    </row>
    <row r="47" spans="1:21" x14ac:dyDescent="0.2">
      <c r="A47" s="4" t="s">
        <v>28</v>
      </c>
      <c r="B47" s="4" t="s">
        <v>0</v>
      </c>
      <c r="C47" s="4" t="s">
        <v>0</v>
      </c>
      <c r="D47" s="4" t="s">
        <v>0</v>
      </c>
      <c r="E47" s="4" t="s">
        <v>0</v>
      </c>
      <c r="F47" s="4" t="s">
        <v>0</v>
      </c>
      <c r="G47" s="4"/>
    </row>
    <row r="48" spans="1:21" x14ac:dyDescent="0.2">
      <c r="A48" s="4" t="s">
        <v>29</v>
      </c>
      <c r="B48" s="4" t="s">
        <v>0</v>
      </c>
      <c r="C48" s="4" t="s">
        <v>0</v>
      </c>
      <c r="D48" s="4" t="s">
        <v>0</v>
      </c>
      <c r="E48" s="4" t="s">
        <v>0</v>
      </c>
      <c r="F48" s="4" t="s">
        <v>0</v>
      </c>
      <c r="G48" s="4"/>
    </row>
    <row r="49" spans="1:7" x14ac:dyDescent="0.2">
      <c r="A49" s="4"/>
      <c r="B49" s="4"/>
      <c r="C49" s="4"/>
      <c r="D49" s="4"/>
      <c r="E49" s="4"/>
      <c r="F49" s="4"/>
      <c r="G49" s="4"/>
    </row>
    <row r="50" spans="1:7" x14ac:dyDescent="0.2">
      <c r="A50" s="4"/>
      <c r="B50" s="4"/>
      <c r="C50" s="4"/>
      <c r="D50" s="4"/>
      <c r="E50" s="4"/>
      <c r="F50" s="4"/>
      <c r="G50" s="4"/>
    </row>
    <row r="51" spans="1:7" x14ac:dyDescent="0.2">
      <c r="A51" s="4"/>
      <c r="B51" s="4"/>
      <c r="C51" s="4"/>
      <c r="D51" s="4"/>
      <c r="E51" s="4"/>
      <c r="F51" s="4"/>
      <c r="G51" s="4"/>
    </row>
    <row r="52" spans="1:7" x14ac:dyDescent="0.2">
      <c r="A52" s="4"/>
      <c r="B52" s="4"/>
      <c r="C52" s="4"/>
      <c r="D52" s="4"/>
      <c r="E52" s="4"/>
      <c r="F52" s="4"/>
      <c r="G52" s="4"/>
    </row>
    <row r="53" spans="1:7" x14ac:dyDescent="0.2">
      <c r="A53" s="4"/>
      <c r="B53" s="4"/>
      <c r="C53" s="4"/>
      <c r="D53" s="4"/>
      <c r="E53" s="4"/>
      <c r="F53" s="4"/>
      <c r="G53" s="4"/>
    </row>
    <row r="54" spans="1:7" x14ac:dyDescent="0.2">
      <c r="A54" s="4"/>
      <c r="B54" s="4"/>
      <c r="C54" s="4"/>
      <c r="D54" s="4"/>
      <c r="E54" s="4"/>
      <c r="F54" s="4"/>
      <c r="G54" s="4"/>
    </row>
    <row r="55" spans="1:7" x14ac:dyDescent="0.2">
      <c r="A55" s="4"/>
      <c r="B55" s="4"/>
      <c r="C55" s="4"/>
      <c r="D55" s="4"/>
      <c r="E55" s="4"/>
      <c r="F55" s="4"/>
      <c r="G55" s="4"/>
    </row>
    <row r="56" spans="1:7" x14ac:dyDescent="0.2">
      <c r="A56" s="4"/>
      <c r="B56" s="4"/>
      <c r="C56" s="4"/>
      <c r="D56" s="4"/>
      <c r="E56" s="4"/>
      <c r="F56" s="4"/>
      <c r="G56" s="4"/>
    </row>
    <row r="57" spans="1:7" x14ac:dyDescent="0.2">
      <c r="A57" s="4"/>
      <c r="B57" s="4"/>
      <c r="C57" s="4"/>
      <c r="D57" s="4"/>
      <c r="E57" s="4"/>
      <c r="F57" s="4"/>
      <c r="G57" s="4"/>
    </row>
    <row r="58" spans="1:7" x14ac:dyDescent="0.2">
      <c r="A58" s="4"/>
      <c r="B58" s="4"/>
      <c r="C58" s="4"/>
      <c r="D58" s="4"/>
      <c r="E58" s="4"/>
      <c r="F58" s="4"/>
      <c r="G58" s="4"/>
    </row>
    <row r="59" spans="1:7" x14ac:dyDescent="0.2">
      <c r="A59" s="4"/>
      <c r="B59" s="4"/>
      <c r="C59" s="4"/>
      <c r="D59" s="4"/>
      <c r="E59" s="4"/>
      <c r="F59" s="4"/>
      <c r="G59" s="4"/>
    </row>
    <row r="60" spans="1:7" x14ac:dyDescent="0.2">
      <c r="A60" s="4"/>
      <c r="B60" s="4"/>
      <c r="C60" s="4"/>
      <c r="D60" s="4"/>
      <c r="E60" s="4"/>
      <c r="F60" s="4"/>
      <c r="G60" s="4"/>
    </row>
    <row r="61" spans="1:7" x14ac:dyDescent="0.2">
      <c r="A61" s="4"/>
      <c r="B61" s="4"/>
      <c r="C61" s="4"/>
      <c r="D61" s="4"/>
      <c r="E61" s="4"/>
      <c r="F61" s="4"/>
      <c r="G61" s="4"/>
    </row>
    <row r="62" spans="1:7" x14ac:dyDescent="0.2">
      <c r="A62" s="4"/>
      <c r="B62" s="4"/>
      <c r="C62" s="4"/>
      <c r="D62" s="4"/>
      <c r="E62" s="4"/>
      <c r="F62" s="4"/>
      <c r="G62" s="4"/>
    </row>
    <row r="63" spans="1:7" x14ac:dyDescent="0.2">
      <c r="A63" s="4"/>
      <c r="B63" s="4"/>
      <c r="C63" s="4"/>
      <c r="D63" s="4"/>
      <c r="E63" s="4"/>
      <c r="F63" s="4"/>
      <c r="G63" s="4"/>
    </row>
    <row r="64" spans="1:7" x14ac:dyDescent="0.2">
      <c r="A64" s="4"/>
      <c r="B64" s="4"/>
      <c r="C64" s="4"/>
      <c r="D64" s="4"/>
      <c r="E64" s="4"/>
      <c r="F64" s="4"/>
      <c r="G64" s="4"/>
    </row>
    <row r="65" spans="1:7" x14ac:dyDescent="0.2">
      <c r="A65" s="4"/>
      <c r="B65" s="4"/>
      <c r="C65" s="4"/>
      <c r="D65" s="4"/>
      <c r="E65" s="4"/>
      <c r="F65" s="4"/>
      <c r="G65" s="4"/>
    </row>
    <row r="66" spans="1:7" x14ac:dyDescent="0.2">
      <c r="A66" s="4"/>
      <c r="B66" s="4"/>
      <c r="C66" s="4"/>
      <c r="D66" s="4"/>
      <c r="E66" s="4"/>
      <c r="F66" s="4"/>
      <c r="G66" s="4"/>
    </row>
    <row r="67" spans="1:7" x14ac:dyDescent="0.2">
      <c r="A67" s="4"/>
      <c r="B67" s="4"/>
      <c r="C67" s="4"/>
      <c r="D67" s="4"/>
      <c r="E67" s="4"/>
      <c r="F67" s="4"/>
      <c r="G67" s="4"/>
    </row>
    <row r="68" spans="1:7" x14ac:dyDescent="0.2">
      <c r="A68" s="4"/>
      <c r="B68" s="4"/>
      <c r="C68" s="4"/>
      <c r="D68" s="4"/>
      <c r="E68" s="4"/>
      <c r="F68" s="4"/>
      <c r="G68" s="4"/>
    </row>
    <row r="69" spans="1:7" x14ac:dyDescent="0.2">
      <c r="A69" s="4"/>
      <c r="B69" s="4"/>
      <c r="C69" s="4"/>
      <c r="D69" s="4"/>
      <c r="E69" s="4"/>
      <c r="F69" s="4"/>
      <c r="G69" s="4"/>
    </row>
    <row r="70" spans="1:7" x14ac:dyDescent="0.2">
      <c r="A70" s="4"/>
      <c r="B70" s="4"/>
      <c r="C70" s="4"/>
      <c r="D70" s="4"/>
      <c r="E70" s="4"/>
      <c r="F70" s="4"/>
      <c r="G70" s="4"/>
    </row>
    <row r="71" spans="1:7" x14ac:dyDescent="0.2">
      <c r="A71" s="4"/>
      <c r="B71" s="4"/>
      <c r="C71" s="4"/>
      <c r="D71" s="4"/>
      <c r="E71" s="4"/>
      <c r="F71" s="4"/>
      <c r="G71" s="4"/>
    </row>
    <row r="72" spans="1:7" x14ac:dyDescent="0.2">
      <c r="A72" s="4"/>
      <c r="B72" s="4"/>
      <c r="C72" s="4"/>
      <c r="D72" s="4"/>
      <c r="E72" s="4"/>
      <c r="F72" s="4"/>
      <c r="G72" s="4"/>
    </row>
    <row r="73" spans="1:7" x14ac:dyDescent="0.2">
      <c r="A73" s="4"/>
      <c r="B73" s="4"/>
      <c r="C73" s="4"/>
      <c r="D73" s="4"/>
      <c r="E73" s="4"/>
      <c r="F73" s="4"/>
      <c r="G73" s="4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"/>
  <sheetViews>
    <sheetView workbookViewId="0"/>
  </sheetViews>
  <sheetFormatPr baseColWidth="10" defaultRowHeight="12.75" x14ac:dyDescent="0.2"/>
  <cols>
    <col min="1" max="16384" width="11.42578125" style="1"/>
  </cols>
  <sheetData>
    <row r="1" spans="1:11" x14ac:dyDescent="0.2">
      <c r="A1" s="4"/>
      <c r="B1" s="4"/>
      <c r="C1" s="4"/>
      <c r="D1" s="4"/>
      <c r="E1" s="4"/>
      <c r="F1" s="4"/>
      <c r="G1" s="4"/>
      <c r="H1" s="4"/>
      <c r="I1" s="4"/>
      <c r="J1" s="4"/>
      <c r="K1" s="4"/>
    </row>
    <row r="2" spans="1:11" x14ac:dyDescent="0.2">
      <c r="A2" s="4"/>
      <c r="B2" s="4"/>
      <c r="C2" s="4"/>
      <c r="D2" s="4"/>
      <c r="E2" s="4"/>
      <c r="F2" s="4"/>
      <c r="G2" s="4" t="s">
        <v>80</v>
      </c>
      <c r="H2" s="4"/>
      <c r="I2" s="4"/>
      <c r="J2" s="4"/>
      <c r="K2" s="4"/>
    </row>
    <row r="3" spans="1:11" x14ac:dyDescent="0.2">
      <c r="A3" s="4"/>
      <c r="B3" s="4"/>
      <c r="C3" s="4"/>
      <c r="D3" s="4"/>
      <c r="E3" s="4"/>
      <c r="F3" s="4"/>
      <c r="G3" s="4"/>
      <c r="H3" s="4"/>
      <c r="I3" s="4"/>
      <c r="J3" s="4"/>
      <c r="K3" s="4"/>
    </row>
    <row r="4" spans="1:11" x14ac:dyDescent="0.2">
      <c r="A4" s="4"/>
      <c r="B4" s="4"/>
      <c r="C4" s="4"/>
      <c r="D4" s="4"/>
      <c r="E4" s="4"/>
      <c r="F4" s="4"/>
      <c r="G4" s="4"/>
      <c r="H4" s="4"/>
      <c r="I4" s="4"/>
      <c r="J4" s="4"/>
      <c r="K4" s="4"/>
    </row>
    <row r="5" spans="1:11" x14ac:dyDescent="0.2">
      <c r="A5" s="4" t="s">
        <v>233</v>
      </c>
      <c r="B5" s="4" t="s">
        <v>116</v>
      </c>
      <c r="C5" s="4" t="s">
        <v>117</v>
      </c>
      <c r="D5" s="4" t="s">
        <v>118</v>
      </c>
      <c r="E5" s="4" t="s">
        <v>128</v>
      </c>
      <c r="F5" s="4" t="s">
        <v>129</v>
      </c>
      <c r="G5" s="4" t="s">
        <v>130</v>
      </c>
      <c r="H5" s="4" t="s">
        <v>131</v>
      </c>
      <c r="I5" s="4" t="s">
        <v>132</v>
      </c>
      <c r="J5" s="4">
        <v>83</v>
      </c>
      <c r="K5" s="4"/>
    </row>
    <row r="6" spans="1:11" x14ac:dyDescent="0.2">
      <c r="A6" s="4"/>
      <c r="B6" s="4"/>
      <c r="C6" s="4"/>
      <c r="D6" s="4"/>
      <c r="E6" s="4"/>
      <c r="F6" s="4"/>
      <c r="G6" s="4"/>
      <c r="H6" s="4"/>
      <c r="I6" s="4"/>
      <c r="J6" s="4"/>
      <c r="K6" s="4"/>
    </row>
    <row r="7" spans="1:11" x14ac:dyDescent="0.2">
      <c r="A7" s="4" t="s">
        <v>234</v>
      </c>
      <c r="B7" s="4" t="s">
        <v>119</v>
      </c>
      <c r="C7" s="4" t="s">
        <v>115</v>
      </c>
      <c r="D7" s="4" t="s">
        <v>120</v>
      </c>
      <c r="E7" s="4"/>
      <c r="F7" s="4"/>
      <c r="G7" s="4"/>
      <c r="H7" s="4"/>
      <c r="I7" s="4"/>
      <c r="J7" s="4"/>
      <c r="K7" s="4"/>
    </row>
    <row r="8" spans="1:11" x14ac:dyDescent="0.2">
      <c r="A8" s="4" t="s">
        <v>235</v>
      </c>
      <c r="B8" s="4">
        <v>0.01</v>
      </c>
      <c r="C8" s="4" t="s">
        <v>121</v>
      </c>
      <c r="D8" s="4">
        <v>0.05</v>
      </c>
      <c r="E8" s="4" t="s">
        <v>121</v>
      </c>
      <c r="F8" s="4">
        <v>0.1</v>
      </c>
      <c r="G8" s="4" t="s">
        <v>121</v>
      </c>
      <c r="H8" s="4"/>
      <c r="I8" s="4"/>
      <c r="J8" s="4"/>
      <c r="K8" s="4"/>
    </row>
    <row r="9" spans="1:11" x14ac:dyDescent="0.2">
      <c r="A9" s="4" t="s">
        <v>236</v>
      </c>
      <c r="B9" s="4" t="s">
        <v>122</v>
      </c>
      <c r="C9" s="4" t="s">
        <v>122</v>
      </c>
      <c r="D9" s="4" t="s">
        <v>122</v>
      </c>
      <c r="E9" s="4"/>
      <c r="F9" s="4"/>
      <c r="G9" s="4"/>
      <c r="H9" s="4"/>
      <c r="I9" s="4"/>
      <c r="J9" s="4"/>
      <c r="K9" s="4"/>
    </row>
    <row r="10" spans="1:11" x14ac:dyDescent="0.2">
      <c r="A10" s="4" t="s">
        <v>237</v>
      </c>
      <c r="B10" s="4"/>
      <c r="C10" s="4"/>
      <c r="D10" s="4"/>
      <c r="E10" s="4"/>
      <c r="F10" s="4"/>
      <c r="G10" s="4"/>
      <c r="H10" s="4"/>
      <c r="I10" s="4"/>
      <c r="J10" s="4"/>
      <c r="K10" s="4"/>
    </row>
    <row r="11" spans="1:11" x14ac:dyDescent="0.2">
      <c r="A11" s="4" t="s">
        <v>238</v>
      </c>
      <c r="B11" s="4">
        <v>-2.8039999999999998</v>
      </c>
      <c r="C11" s="4">
        <v>-3.5339999999999998</v>
      </c>
      <c r="D11" s="4">
        <v>-2.9039999999999999</v>
      </c>
      <c r="E11" s="4">
        <v>-2.5870000000000002</v>
      </c>
      <c r="F11" s="4"/>
      <c r="G11" s="4"/>
      <c r="H11" s="4"/>
      <c r="I11" s="4"/>
      <c r="J11" s="4"/>
      <c r="K11" s="4"/>
    </row>
    <row r="12" spans="1:11" x14ac:dyDescent="0.2">
      <c r="A12" s="4" t="s">
        <v>237</v>
      </c>
      <c r="B12" s="4"/>
      <c r="C12" s="4"/>
      <c r="D12" s="4"/>
      <c r="E12" s="4"/>
      <c r="F12" s="4"/>
      <c r="G12" s="4"/>
      <c r="H12" s="4"/>
      <c r="I12" s="4"/>
      <c r="J12" s="4"/>
      <c r="K12" s="4"/>
    </row>
    <row r="13" spans="1:11" x14ac:dyDescent="0.2">
      <c r="A13" s="4" t="s">
        <v>239</v>
      </c>
      <c r="B13" s="4" t="s">
        <v>124</v>
      </c>
      <c r="C13" s="4" t="s">
        <v>125</v>
      </c>
      <c r="D13" s="4" t="s">
        <v>117</v>
      </c>
      <c r="E13" s="4" t="s">
        <v>123</v>
      </c>
      <c r="F13" s="4" t="s">
        <v>132</v>
      </c>
      <c r="G13" s="4">
        <v>5.7700000000000001E-2</v>
      </c>
      <c r="H13" s="4"/>
      <c r="I13" s="4"/>
      <c r="J13" s="4"/>
      <c r="K13" s="4"/>
    </row>
    <row r="14" spans="1:11" x14ac:dyDescent="0.2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</row>
    <row r="15" spans="1:11" x14ac:dyDescent="0.2">
      <c r="A15" s="4" t="s">
        <v>240</v>
      </c>
      <c r="B15" s="4" t="s">
        <v>126</v>
      </c>
      <c r="C15" s="4" t="s">
        <v>127</v>
      </c>
      <c r="D15" s="4"/>
      <c r="E15" s="4"/>
      <c r="F15" s="4"/>
      <c r="G15" s="4"/>
      <c r="H15" s="4"/>
      <c r="I15" s="4"/>
      <c r="J15" s="4"/>
      <c r="K15" s="4"/>
    </row>
    <row r="16" spans="1:11" x14ac:dyDescent="0.2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</row>
    <row r="17" spans="1:11" x14ac:dyDescent="0.2">
      <c r="A17" s="4" t="s">
        <v>241</v>
      </c>
      <c r="B17" s="4" t="s">
        <v>116</v>
      </c>
      <c r="C17" s="4" t="s">
        <v>117</v>
      </c>
      <c r="D17" s="4" t="s">
        <v>118</v>
      </c>
      <c r="E17" s="4" t="s">
        <v>128</v>
      </c>
      <c r="F17" s="4" t="s">
        <v>129</v>
      </c>
      <c r="G17" s="4" t="s">
        <v>130</v>
      </c>
      <c r="H17" s="4" t="s">
        <v>131</v>
      </c>
      <c r="I17" s="4" t="s">
        <v>132</v>
      </c>
      <c r="J17" s="4">
        <v>82</v>
      </c>
      <c r="K17" s="4"/>
    </row>
    <row r="18" spans="1:11" x14ac:dyDescent="0.2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</row>
    <row r="19" spans="1:11" x14ac:dyDescent="0.2">
      <c r="A19" s="4" t="s">
        <v>234</v>
      </c>
      <c r="B19" s="4" t="s">
        <v>119</v>
      </c>
      <c r="C19" s="4" t="s">
        <v>115</v>
      </c>
      <c r="D19" s="4" t="s">
        <v>120</v>
      </c>
      <c r="E19" s="4"/>
      <c r="F19" s="4"/>
      <c r="G19" s="4"/>
      <c r="H19" s="4"/>
      <c r="I19" s="4"/>
      <c r="J19" s="4"/>
      <c r="K19" s="4"/>
    </row>
    <row r="20" spans="1:11" x14ac:dyDescent="0.2">
      <c r="A20" s="4" t="s">
        <v>235</v>
      </c>
      <c r="B20" s="4">
        <v>0.01</v>
      </c>
      <c r="C20" s="4" t="s">
        <v>121</v>
      </c>
      <c r="D20" s="4">
        <v>0.05</v>
      </c>
      <c r="E20" s="4" t="s">
        <v>121</v>
      </c>
      <c r="F20" s="4">
        <v>0.1</v>
      </c>
      <c r="G20" s="4" t="s">
        <v>121</v>
      </c>
      <c r="H20" s="4"/>
      <c r="I20" s="4"/>
      <c r="J20" s="4"/>
      <c r="K20" s="4"/>
    </row>
    <row r="21" spans="1:11" x14ac:dyDescent="0.2">
      <c r="A21" s="4" t="s">
        <v>236</v>
      </c>
      <c r="B21" s="4" t="s">
        <v>122</v>
      </c>
      <c r="C21" s="4" t="s">
        <v>122</v>
      </c>
      <c r="D21" s="4" t="s">
        <v>122</v>
      </c>
      <c r="E21" s="4"/>
      <c r="F21" s="4"/>
      <c r="G21" s="4"/>
      <c r="H21" s="4"/>
      <c r="I21" s="4"/>
      <c r="J21" s="4"/>
      <c r="K21" s="4"/>
    </row>
    <row r="22" spans="1:11" x14ac:dyDescent="0.2">
      <c r="A22" s="4" t="s">
        <v>237</v>
      </c>
      <c r="B22" s="4"/>
      <c r="C22" s="4"/>
      <c r="D22" s="4"/>
      <c r="E22" s="4"/>
      <c r="F22" s="4"/>
      <c r="G22" s="4"/>
      <c r="H22" s="4"/>
      <c r="I22" s="4"/>
      <c r="J22" s="4"/>
      <c r="K22" s="4"/>
    </row>
    <row r="23" spans="1:11" x14ac:dyDescent="0.2">
      <c r="A23" s="4" t="s">
        <v>242</v>
      </c>
      <c r="B23" s="4">
        <v>-9.7919999999999998</v>
      </c>
      <c r="C23" s="4">
        <v>-3.5350000000000001</v>
      </c>
      <c r="D23" s="4">
        <v>-2.9039999999999999</v>
      </c>
      <c r="E23" s="4">
        <v>-2.5870000000000002</v>
      </c>
      <c r="F23" s="4"/>
      <c r="G23" s="4"/>
      <c r="H23" s="4"/>
      <c r="I23" s="4"/>
      <c r="J23" s="4"/>
      <c r="K23" s="4"/>
    </row>
    <row r="24" spans="1:11" x14ac:dyDescent="0.2">
      <c r="A24" s="4" t="s">
        <v>237</v>
      </c>
      <c r="B24" s="4"/>
      <c r="C24" s="4"/>
      <c r="D24" s="4"/>
      <c r="E24" s="4"/>
      <c r="F24" s="4"/>
      <c r="G24" s="4"/>
      <c r="H24" s="4"/>
      <c r="I24" s="4"/>
      <c r="J24" s="4"/>
      <c r="K24" s="4"/>
    </row>
    <row r="25" spans="1:11" x14ac:dyDescent="0.2">
      <c r="A25" s="4" t="s">
        <v>243</v>
      </c>
      <c r="B25" s="4" t="s">
        <v>124</v>
      </c>
      <c r="C25" s="4" t="s">
        <v>125</v>
      </c>
      <c r="D25" s="4" t="s">
        <v>117</v>
      </c>
      <c r="E25" s="4" t="s">
        <v>123</v>
      </c>
      <c r="F25" s="4" t="s">
        <v>132</v>
      </c>
      <c r="G25" s="4">
        <v>0</v>
      </c>
      <c r="H25" s="4"/>
      <c r="I25" s="4"/>
      <c r="J25" s="4"/>
      <c r="K25" s="4"/>
    </row>
    <row r="26" spans="1:11" x14ac:dyDescent="0.2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</row>
    <row r="27" spans="1:11" x14ac:dyDescent="0.2">
      <c r="A27" s="4" t="s">
        <v>244</v>
      </c>
      <c r="B27" s="4"/>
      <c r="C27" s="4"/>
      <c r="D27" s="4"/>
      <c r="E27" s="4"/>
      <c r="F27" s="4"/>
      <c r="G27" s="4"/>
      <c r="H27" s="4"/>
      <c r="I27" s="4"/>
      <c r="J27" s="4"/>
      <c r="K27" s="4"/>
    </row>
    <row r="28" spans="1:11" x14ac:dyDescent="0.2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</row>
    <row r="29" spans="1:11" x14ac:dyDescent="0.2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</row>
    <row r="30" spans="1:1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</row>
    <row r="31" spans="1:1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</row>
    <row r="32" spans="1:1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</row>
    <row r="33" spans="1:1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</row>
    <row r="34" spans="1:1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</row>
    <row r="35" spans="1:1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</row>
    <row r="36" spans="1:1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</row>
    <row r="37" spans="1:1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</row>
    <row r="38" spans="1:1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</row>
    <row r="39" spans="1:11" ht="409.5" x14ac:dyDescent="0.2">
      <c r="A39" s="13" t="s">
        <v>134</v>
      </c>
      <c r="B39" s="4"/>
      <c r="C39" s="4"/>
      <c r="D39" s="4"/>
      <c r="E39" s="4"/>
      <c r="F39" s="4"/>
      <c r="G39" s="4"/>
      <c r="H39" s="4"/>
      <c r="I39" s="4"/>
      <c r="J39" s="4"/>
      <c r="K39" s="4"/>
    </row>
    <row r="40" spans="1:1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</row>
    <row r="41" spans="1:1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</row>
    <row r="42" spans="1:1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</row>
    <row r="43" spans="1:1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6"/>
  <sheetViews>
    <sheetView workbookViewId="0"/>
  </sheetViews>
  <sheetFormatPr baseColWidth="10" defaultRowHeight="15" x14ac:dyDescent="0.25"/>
  <cols>
    <col min="1" max="5" width="8.140625" style="1" customWidth="1"/>
    <col min="6" max="6" width="13" style="1" bestFit="1" customWidth="1"/>
    <col min="7" max="7" width="8.140625" style="1" customWidth="1"/>
  </cols>
  <sheetData>
    <row r="1" spans="1:17" x14ac:dyDescent="0.25">
      <c r="A1" s="1" t="s">
        <v>81</v>
      </c>
      <c r="H1" s="1"/>
      <c r="I1" s="1"/>
      <c r="J1" s="1"/>
      <c r="K1" s="1"/>
      <c r="L1" s="1"/>
      <c r="M1" s="1"/>
      <c r="N1" s="1"/>
      <c r="O1" s="1"/>
      <c r="P1" s="1"/>
      <c r="Q1" s="1"/>
    </row>
    <row r="2" spans="1:17" x14ac:dyDescent="0.25">
      <c r="A2" s="1" t="s">
        <v>82</v>
      </c>
      <c r="H2" s="1"/>
      <c r="I2" s="1"/>
      <c r="J2" s="1"/>
      <c r="K2" s="1"/>
      <c r="L2" s="1"/>
      <c r="M2" s="1"/>
      <c r="N2" s="1"/>
      <c r="O2" s="1"/>
      <c r="P2" s="1"/>
      <c r="Q2" s="1"/>
    </row>
    <row r="3" spans="1:17" x14ac:dyDescent="0.25">
      <c r="A3" s="1" t="s">
        <v>246</v>
      </c>
      <c r="H3" s="1"/>
      <c r="I3" s="1"/>
      <c r="J3" s="1"/>
      <c r="K3" s="1"/>
      <c r="L3" s="1"/>
      <c r="M3" s="1"/>
      <c r="N3" s="1"/>
      <c r="O3" s="1"/>
      <c r="P3" s="1"/>
      <c r="Q3" s="1"/>
    </row>
    <row r="4" spans="1:17" x14ac:dyDescent="0.25">
      <c r="H4" s="1"/>
      <c r="I4" s="1"/>
      <c r="J4" s="1"/>
      <c r="K4" s="1"/>
      <c r="L4" s="1"/>
      <c r="M4" s="1"/>
      <c r="N4" s="1"/>
      <c r="O4" s="1"/>
      <c r="P4" s="1"/>
      <c r="Q4" s="1"/>
    </row>
    <row r="5" spans="1:17" x14ac:dyDescent="0.25">
      <c r="H5" s="1"/>
      <c r="I5" s="1" t="s">
        <v>52</v>
      </c>
      <c r="J5" s="1"/>
      <c r="K5" s="1"/>
      <c r="L5" s="1"/>
      <c r="M5" s="1"/>
      <c r="N5" s="1"/>
      <c r="O5" s="1"/>
      <c r="P5" s="1"/>
      <c r="Q5" s="1"/>
    </row>
    <row r="6" spans="1:17" x14ac:dyDescent="0.25">
      <c r="H6" s="1"/>
      <c r="I6" s="1"/>
      <c r="J6" s="1" t="s">
        <v>6</v>
      </c>
      <c r="K6" s="1" t="s">
        <v>47</v>
      </c>
      <c r="L6" s="1" t="s">
        <v>247</v>
      </c>
      <c r="M6" s="1" t="s">
        <v>48</v>
      </c>
      <c r="N6" s="1" t="s">
        <v>49</v>
      </c>
      <c r="O6" s="1" t="s">
        <v>248</v>
      </c>
      <c r="P6" s="1" t="s">
        <v>50</v>
      </c>
      <c r="Q6" s="1"/>
    </row>
    <row r="7" spans="1:17" x14ac:dyDescent="0.25">
      <c r="H7" s="1"/>
      <c r="I7" s="1"/>
      <c r="J7" s="1"/>
      <c r="K7" s="5"/>
      <c r="L7" s="5"/>
      <c r="M7" s="5"/>
      <c r="N7" s="5"/>
      <c r="O7" s="5"/>
      <c r="P7" s="5"/>
      <c r="Q7" s="1"/>
    </row>
    <row r="8" spans="1:17" x14ac:dyDescent="0.25">
      <c r="A8" s="1" t="s">
        <v>30</v>
      </c>
      <c r="B8" s="1" t="s">
        <v>31</v>
      </c>
      <c r="C8" s="1" t="s">
        <v>32</v>
      </c>
      <c r="D8" s="1" t="s">
        <v>33</v>
      </c>
      <c r="E8" s="1" t="s">
        <v>34</v>
      </c>
      <c r="F8" s="1" t="s">
        <v>35</v>
      </c>
      <c r="G8" s="1" t="s">
        <v>36</v>
      </c>
      <c r="H8" s="1"/>
      <c r="I8" s="1"/>
      <c r="J8" s="1" t="s">
        <v>6</v>
      </c>
      <c r="K8" s="5"/>
      <c r="L8" s="5"/>
      <c r="M8" s="5"/>
      <c r="N8" s="5"/>
      <c r="O8" s="5"/>
      <c r="P8" s="5"/>
      <c r="Q8" s="1"/>
    </row>
    <row r="9" spans="1:17" x14ac:dyDescent="0.25">
      <c r="H9" s="1"/>
      <c r="I9" s="1"/>
      <c r="J9" s="1" t="s">
        <v>51</v>
      </c>
      <c r="K9" s="5">
        <v>3.3569619999999998</v>
      </c>
      <c r="L9" s="5">
        <v>0.43764199999999998</v>
      </c>
      <c r="M9" s="5">
        <v>7.67</v>
      </c>
      <c r="N9" s="5">
        <v>0</v>
      </c>
      <c r="O9" s="5">
        <v>2.4991989999999999</v>
      </c>
      <c r="P9" s="5">
        <v>4.2147240000000004</v>
      </c>
      <c r="Q9" s="1"/>
    </row>
    <row r="10" spans="1:17" x14ac:dyDescent="0.25">
      <c r="A10" s="1" t="s">
        <v>37</v>
      </c>
      <c r="B10" s="1">
        <v>84</v>
      </c>
      <c r="C10" s="1" t="s">
        <v>38</v>
      </c>
      <c r="D10" s="4">
        <v>39.982930000000003</v>
      </c>
      <c r="E10" s="1">
        <v>3</v>
      </c>
      <c r="F10" s="4">
        <v>-73.965860000000006</v>
      </c>
      <c r="G10" s="4">
        <v>-66.673410000000004</v>
      </c>
      <c r="H10" s="1"/>
      <c r="I10" s="1"/>
      <c r="J10" s="1"/>
      <c r="K10" s="5"/>
      <c r="L10" s="5"/>
      <c r="M10" s="5"/>
      <c r="N10" s="5"/>
      <c r="O10" s="5"/>
      <c r="P10" s="5"/>
      <c r="Q10" s="1"/>
    </row>
    <row r="11" spans="1:17" x14ac:dyDescent="0.25">
      <c r="A11" s="1" t="s">
        <v>39</v>
      </c>
      <c r="B11" s="1">
        <v>84</v>
      </c>
      <c r="C11" s="1" t="s">
        <v>38</v>
      </c>
      <c r="D11" s="4">
        <v>20.921150000000001</v>
      </c>
      <c r="E11" s="1">
        <v>3</v>
      </c>
      <c r="F11" s="4">
        <v>-35.842289999999998</v>
      </c>
      <c r="G11" s="4">
        <v>-28.54984</v>
      </c>
      <c r="H11" s="1"/>
      <c r="I11" s="1"/>
      <c r="J11" s="1" t="s">
        <v>52</v>
      </c>
      <c r="K11" s="5"/>
      <c r="L11" s="5"/>
      <c r="M11" s="5"/>
      <c r="N11" s="5"/>
      <c r="O11" s="5"/>
      <c r="P11" s="5"/>
      <c r="Q11" s="1"/>
    </row>
    <row r="12" spans="1:17" x14ac:dyDescent="0.25">
      <c r="A12" s="1" t="s">
        <v>40</v>
      </c>
      <c r="B12" s="1">
        <v>84</v>
      </c>
      <c r="C12" s="1" t="s">
        <v>38</v>
      </c>
      <c r="D12" s="4">
        <v>40.06523</v>
      </c>
      <c r="E12" s="1">
        <v>4</v>
      </c>
      <c r="F12" s="4">
        <v>-72.130449999999996</v>
      </c>
      <c r="G12" s="4">
        <v>-62.407179999999997</v>
      </c>
      <c r="H12" s="1"/>
      <c r="I12" s="1"/>
      <c r="J12" s="1" t="s">
        <v>133</v>
      </c>
      <c r="K12" s="5"/>
      <c r="L12" s="5"/>
      <c r="M12" s="5"/>
      <c r="N12" s="5"/>
      <c r="O12" s="5"/>
      <c r="P12" s="5"/>
      <c r="Q12" s="1"/>
    </row>
    <row r="13" spans="1:17" x14ac:dyDescent="0.25">
      <c r="A13" s="1" t="s">
        <v>41</v>
      </c>
      <c r="B13" s="1">
        <v>84</v>
      </c>
      <c r="C13" s="1" t="s">
        <v>38</v>
      </c>
      <c r="D13" s="4">
        <v>40.04374</v>
      </c>
      <c r="E13" s="1">
        <v>4</v>
      </c>
      <c r="F13" s="4">
        <v>-72.087479999999999</v>
      </c>
      <c r="G13" s="4">
        <v>-62.36421</v>
      </c>
      <c r="H13" s="1"/>
      <c r="I13" s="1"/>
      <c r="J13" s="1" t="s">
        <v>53</v>
      </c>
      <c r="K13" s="5">
        <v>0.50980369999999997</v>
      </c>
      <c r="L13" s="5">
        <v>0.1238426</v>
      </c>
      <c r="M13" s="5">
        <v>4.12</v>
      </c>
      <c r="N13" s="5">
        <v>0</v>
      </c>
      <c r="O13" s="5">
        <v>0.2670767</v>
      </c>
      <c r="P13" s="5">
        <v>0.75253080000000006</v>
      </c>
      <c r="Q13" s="1"/>
    </row>
    <row r="14" spans="1:17" x14ac:dyDescent="0.25">
      <c r="A14" s="14" t="s">
        <v>42</v>
      </c>
      <c r="B14" s="14">
        <v>84</v>
      </c>
      <c r="C14" s="14" t="s">
        <v>38</v>
      </c>
      <c r="D14" s="19">
        <v>29.692229999999999</v>
      </c>
      <c r="E14" s="14">
        <v>4</v>
      </c>
      <c r="F14" s="19">
        <v>-51.384450000000001</v>
      </c>
      <c r="G14" s="19">
        <v>-41.661189999999998</v>
      </c>
      <c r="H14" s="1"/>
      <c r="I14" s="1"/>
      <c r="J14" s="1" t="s">
        <v>54</v>
      </c>
      <c r="K14" s="5">
        <v>0.13445989999999999</v>
      </c>
      <c r="L14" s="5">
        <v>0.12969169999999999</v>
      </c>
      <c r="M14" s="5">
        <v>1.04</v>
      </c>
      <c r="N14" s="5">
        <v>0.3</v>
      </c>
      <c r="O14" s="5">
        <v>-0.1197312</v>
      </c>
      <c r="P14" s="5">
        <v>0.38865100000000002</v>
      </c>
      <c r="Q14" s="1"/>
    </row>
    <row r="15" spans="1:17" x14ac:dyDescent="0.25">
      <c r="A15" s="14" t="s">
        <v>43</v>
      </c>
      <c r="B15" s="14">
        <v>84</v>
      </c>
      <c r="C15" s="14" t="s">
        <v>38</v>
      </c>
      <c r="D15" s="19">
        <v>43.707540000000002</v>
      </c>
      <c r="E15" s="14">
        <v>5</v>
      </c>
      <c r="F15" s="19">
        <v>-77.415080000000003</v>
      </c>
      <c r="G15" s="19">
        <v>-65.260990000000007</v>
      </c>
      <c r="H15" s="1"/>
      <c r="I15" s="1"/>
      <c r="J15" s="1" t="s">
        <v>55</v>
      </c>
      <c r="K15" s="5">
        <v>-6.52306E-2</v>
      </c>
      <c r="L15" s="5">
        <v>0.14566399999999999</v>
      </c>
      <c r="M15" s="5">
        <v>-0.45</v>
      </c>
      <c r="N15" s="5">
        <v>0.65400000000000003</v>
      </c>
      <c r="O15" s="5">
        <v>-0.35072680000000001</v>
      </c>
      <c r="P15" s="5">
        <v>0.22026560000000001</v>
      </c>
      <c r="Q15" s="1"/>
    </row>
    <row r="16" spans="1:17" x14ac:dyDescent="0.25">
      <c r="A16" s="1" t="s">
        <v>44</v>
      </c>
      <c r="B16" s="1">
        <v>84</v>
      </c>
      <c r="C16" s="1" t="s">
        <v>38</v>
      </c>
      <c r="D16" s="4">
        <v>44.055329999999998</v>
      </c>
      <c r="E16" s="1">
        <v>5</v>
      </c>
      <c r="F16" s="4">
        <v>-78.110659999999996</v>
      </c>
      <c r="G16" s="4">
        <v>-65.956580000000002</v>
      </c>
      <c r="H16" s="1"/>
      <c r="I16" s="1"/>
      <c r="J16" s="1" t="s">
        <v>56</v>
      </c>
      <c r="K16" s="5">
        <v>-0.10022789999999999</v>
      </c>
      <c r="L16" s="5">
        <v>0.132052</v>
      </c>
      <c r="M16" s="5">
        <v>-0.76</v>
      </c>
      <c r="N16" s="5">
        <v>0.44800000000000001</v>
      </c>
      <c r="O16" s="5">
        <v>-0.35904510000000001</v>
      </c>
      <c r="P16" s="5">
        <v>0.15858929999999999</v>
      </c>
      <c r="Q16" s="1"/>
    </row>
    <row r="17" spans="1:17" x14ac:dyDescent="0.25">
      <c r="A17" s="1" t="s">
        <v>245</v>
      </c>
      <c r="B17" s="1">
        <v>84</v>
      </c>
      <c r="C17" s="1" t="s">
        <v>38</v>
      </c>
      <c r="D17" s="4">
        <v>44.544179999999997</v>
      </c>
      <c r="E17" s="1">
        <v>6</v>
      </c>
      <c r="F17" s="4">
        <v>-77.088359999999994</v>
      </c>
      <c r="G17" s="4">
        <v>-62.503450000000001</v>
      </c>
      <c r="H17" s="1"/>
      <c r="I17" s="1"/>
      <c r="J17" s="1" t="s">
        <v>57</v>
      </c>
      <c r="K17" s="5">
        <v>0.1886487</v>
      </c>
      <c r="L17" s="5">
        <v>0.14441560000000001</v>
      </c>
      <c r="M17" s="5">
        <v>1.31</v>
      </c>
      <c r="N17" s="5">
        <v>0.191</v>
      </c>
      <c r="O17" s="5">
        <v>-9.4400600000000001E-2</v>
      </c>
      <c r="P17" s="5">
        <v>0.4716979</v>
      </c>
      <c r="Q17" s="1"/>
    </row>
    <row r="18" spans="1:17" x14ac:dyDescent="0.25">
      <c r="A18" s="2" t="s">
        <v>45</v>
      </c>
      <c r="B18" s="2">
        <v>84</v>
      </c>
      <c r="C18" s="2" t="s">
        <v>38</v>
      </c>
      <c r="D18" s="7">
        <v>65.295460000000006</v>
      </c>
      <c r="E18" s="2">
        <v>14</v>
      </c>
      <c r="F18" s="7">
        <v>-102.5909</v>
      </c>
      <c r="G18" s="7">
        <v>-68.559489999999997</v>
      </c>
      <c r="H18" s="1"/>
      <c r="I18" s="1"/>
      <c r="J18" s="1" t="s">
        <v>58</v>
      </c>
      <c r="K18" s="5">
        <v>0.23815900000000001</v>
      </c>
      <c r="L18" s="5">
        <v>0.12705640000000001</v>
      </c>
      <c r="M18" s="5">
        <v>1.87</v>
      </c>
      <c r="N18" s="5">
        <v>6.0999999999999999E-2</v>
      </c>
      <c r="O18" s="5">
        <v>-1.0867E-2</v>
      </c>
      <c r="P18" s="5">
        <v>0.48718499999999998</v>
      </c>
      <c r="Q18" s="1"/>
    </row>
    <row r="19" spans="1:17" x14ac:dyDescent="0.25">
      <c r="A19" s="1" t="s">
        <v>46</v>
      </c>
      <c r="B19" s="1">
        <v>84</v>
      </c>
      <c r="C19" s="1" t="s">
        <v>38</v>
      </c>
      <c r="D19" s="4">
        <v>57.598889999999997</v>
      </c>
      <c r="E19" s="1">
        <v>14</v>
      </c>
      <c r="F19" s="4">
        <v>-87.197779999999995</v>
      </c>
      <c r="G19" s="4">
        <v>-53.166350000000001</v>
      </c>
      <c r="H19" s="1"/>
      <c r="I19" s="1"/>
      <c r="J19" s="1" t="s">
        <v>59</v>
      </c>
      <c r="K19" s="5">
        <v>-0.21246979999999999</v>
      </c>
      <c r="L19" s="5">
        <v>0.1376203</v>
      </c>
      <c r="M19" s="5">
        <v>-1.54</v>
      </c>
      <c r="N19" s="5">
        <v>0.123</v>
      </c>
      <c r="O19" s="5">
        <v>-0.48220059999999998</v>
      </c>
      <c r="P19" s="5">
        <v>5.7260999999999999E-2</v>
      </c>
      <c r="Q19" s="1"/>
    </row>
    <row r="20" spans="1:17" x14ac:dyDescent="0.25">
      <c r="H20" s="1"/>
      <c r="I20" s="1"/>
      <c r="J20" s="1" t="s">
        <v>60</v>
      </c>
      <c r="K20" s="5">
        <v>-0.16113279999999999</v>
      </c>
      <c r="L20" s="5">
        <v>0.13950109999999999</v>
      </c>
      <c r="M20" s="5">
        <v>-1.1599999999999999</v>
      </c>
      <c r="N20" s="5">
        <v>0.248</v>
      </c>
      <c r="O20" s="5">
        <v>-0.43454979999999999</v>
      </c>
      <c r="P20" s="5">
        <v>0.1122843</v>
      </c>
      <c r="Q20" s="1"/>
    </row>
    <row r="21" spans="1:17" x14ac:dyDescent="0.25">
      <c r="H21" s="1"/>
      <c r="I21" s="1"/>
      <c r="J21" s="1" t="s">
        <v>61</v>
      </c>
      <c r="K21" s="5">
        <v>7.9647999999999997E-2</v>
      </c>
      <c r="L21" s="5">
        <v>0.15331649999999999</v>
      </c>
      <c r="M21" s="5">
        <v>0.52</v>
      </c>
      <c r="N21" s="5">
        <v>0.60299999999999998</v>
      </c>
      <c r="O21" s="5">
        <v>-0.22084680000000001</v>
      </c>
      <c r="P21" s="5">
        <v>0.38014290000000001</v>
      </c>
      <c r="Q21" s="1"/>
    </row>
    <row r="22" spans="1:17" x14ac:dyDescent="0.25">
      <c r="H22" s="1"/>
      <c r="I22" s="1"/>
      <c r="J22" s="1" t="s">
        <v>62</v>
      </c>
      <c r="K22" s="5">
        <v>6.71987E-2</v>
      </c>
      <c r="L22" s="5">
        <v>0.12754770000000001</v>
      </c>
      <c r="M22" s="5">
        <v>0.53</v>
      </c>
      <c r="N22" s="5">
        <v>0.59799999999999998</v>
      </c>
      <c r="O22" s="5">
        <v>-0.18279020000000001</v>
      </c>
      <c r="P22" s="5">
        <v>0.31718760000000001</v>
      </c>
      <c r="Q22" s="1"/>
    </row>
    <row r="23" spans="1:17" x14ac:dyDescent="0.25">
      <c r="H23" s="1"/>
      <c r="I23" s="1"/>
      <c r="J23" s="1" t="s">
        <v>63</v>
      </c>
      <c r="K23" s="5">
        <v>-0.1004027</v>
      </c>
      <c r="L23" s="5">
        <v>0.1485079</v>
      </c>
      <c r="M23" s="5">
        <v>-0.68</v>
      </c>
      <c r="N23" s="5">
        <v>0.499</v>
      </c>
      <c r="O23" s="5">
        <v>-0.39147290000000001</v>
      </c>
      <c r="P23" s="5">
        <v>0.19066749999999999</v>
      </c>
      <c r="Q23" s="1"/>
    </row>
    <row r="24" spans="1:17" x14ac:dyDescent="0.25">
      <c r="I24" s="1"/>
      <c r="J24" s="5" t="s">
        <v>64</v>
      </c>
      <c r="K24" s="5">
        <v>0.4102787</v>
      </c>
      <c r="L24" s="5">
        <v>0.12274930000000001</v>
      </c>
      <c r="M24" s="5">
        <v>3.34</v>
      </c>
      <c r="N24" s="5">
        <v>1E-3</v>
      </c>
      <c r="O24" s="5">
        <v>0.1696945</v>
      </c>
      <c r="P24" s="20">
        <v>0.65086290000000002</v>
      </c>
    </row>
    <row r="25" spans="1:17" x14ac:dyDescent="0.25">
      <c r="I25" s="1"/>
      <c r="J25" s="5"/>
      <c r="K25" s="5"/>
      <c r="L25" s="5"/>
      <c r="M25" s="5"/>
      <c r="N25" s="5"/>
      <c r="O25" s="5"/>
    </row>
    <row r="26" spans="1:17" x14ac:dyDescent="0.25">
      <c r="J26" s="5" t="s">
        <v>65</v>
      </c>
      <c r="K26" s="5">
        <v>0.106724</v>
      </c>
      <c r="L26" s="5">
        <v>9.7864000000000007E-3</v>
      </c>
      <c r="M26" s="5">
        <v>10.91</v>
      </c>
      <c r="N26" s="5">
        <v>0</v>
      </c>
      <c r="O26" s="5">
        <v>8.7542999999999996E-2</v>
      </c>
      <c r="P26" s="20">
        <v>0.12590489999999999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76"/>
  <sheetViews>
    <sheetView workbookViewId="0"/>
  </sheetViews>
  <sheetFormatPr baseColWidth="10" defaultRowHeight="12.75" x14ac:dyDescent="0.2"/>
  <cols>
    <col min="1" max="16384" width="11.42578125" style="1"/>
  </cols>
  <sheetData>
    <row r="1" spans="1:10" x14ac:dyDescent="0.2">
      <c r="A1" s="1" t="s">
        <v>250</v>
      </c>
    </row>
    <row r="2" spans="1:10" x14ac:dyDescent="0.2">
      <c r="A2" s="1" t="s">
        <v>111</v>
      </c>
    </row>
    <row r="3" spans="1:10" x14ac:dyDescent="0.2">
      <c r="A3" s="1" t="s">
        <v>83</v>
      </c>
    </row>
    <row r="7" spans="1:10" x14ac:dyDescent="0.2">
      <c r="B7" s="5"/>
      <c r="C7" s="5"/>
      <c r="D7" s="5"/>
      <c r="E7" s="5"/>
      <c r="F7" s="5"/>
      <c r="G7" s="5"/>
      <c r="I7" s="5"/>
      <c r="J7" s="5"/>
    </row>
    <row r="8" spans="1:10" customFormat="1" ht="15" x14ac:dyDescent="0.25">
      <c r="A8" s="1"/>
      <c r="B8" s="5" t="s">
        <v>47</v>
      </c>
      <c r="C8" s="5" t="s">
        <v>247</v>
      </c>
      <c r="D8" s="5" t="s">
        <v>48</v>
      </c>
      <c r="E8" s="5" t="s">
        <v>49</v>
      </c>
      <c r="F8" s="5" t="s">
        <v>248</v>
      </c>
      <c r="G8" s="5" t="s">
        <v>50</v>
      </c>
    </row>
    <row r="9" spans="1:10" customFormat="1" ht="15" x14ac:dyDescent="0.25">
      <c r="A9" s="1"/>
      <c r="B9" s="5"/>
      <c r="C9" s="5"/>
      <c r="D9" s="5"/>
      <c r="E9" s="5"/>
      <c r="F9" s="5"/>
      <c r="G9" s="5"/>
    </row>
    <row r="10" spans="1:10" customFormat="1" ht="15" x14ac:dyDescent="0.25">
      <c r="A10" s="1" t="s">
        <v>6</v>
      </c>
      <c r="B10" s="5"/>
      <c r="C10" s="5"/>
      <c r="D10" s="5"/>
      <c r="E10" s="5"/>
      <c r="F10" s="5"/>
      <c r="G10" s="5"/>
    </row>
    <row r="11" spans="1:10" customFormat="1" ht="15" x14ac:dyDescent="0.25">
      <c r="A11" s="1" t="s">
        <v>6</v>
      </c>
      <c r="B11" s="5"/>
      <c r="C11" s="5"/>
      <c r="D11" s="5"/>
      <c r="E11" s="5"/>
      <c r="F11" s="5"/>
      <c r="G11" s="5"/>
    </row>
    <row r="12" spans="1:10" customFormat="1" ht="15" x14ac:dyDescent="0.25">
      <c r="A12" s="1" t="s">
        <v>59</v>
      </c>
      <c r="B12" s="5">
        <v>0.94787279999999996</v>
      </c>
      <c r="C12" s="5">
        <v>0.320465</v>
      </c>
      <c r="D12" s="5">
        <v>2.96</v>
      </c>
      <c r="E12" s="5">
        <v>3.0000000000000001E-3</v>
      </c>
      <c r="F12" s="5">
        <v>0.31977290000000003</v>
      </c>
      <c r="G12" s="5">
        <v>1.5759730000000001</v>
      </c>
    </row>
    <row r="13" spans="1:10" customFormat="1" ht="15" x14ac:dyDescent="0.25">
      <c r="A13" s="1"/>
      <c r="B13" s="5"/>
      <c r="C13" s="5"/>
      <c r="D13" s="5"/>
      <c r="E13" s="5"/>
      <c r="F13" s="5"/>
      <c r="G13" s="5"/>
    </row>
    <row r="14" spans="1:10" customFormat="1" ht="15" x14ac:dyDescent="0.25">
      <c r="A14" s="1" t="s">
        <v>8</v>
      </c>
      <c r="B14" s="5"/>
      <c r="C14" s="5"/>
      <c r="D14" s="5"/>
      <c r="E14" s="5"/>
      <c r="F14" s="5"/>
      <c r="G14" s="5"/>
    </row>
    <row r="15" spans="1:10" customFormat="1" ht="15" x14ac:dyDescent="0.25">
      <c r="A15" s="1" t="s">
        <v>59</v>
      </c>
      <c r="B15" s="5">
        <v>0.1049906</v>
      </c>
      <c r="C15" s="5">
        <v>0.13081989999999999</v>
      </c>
      <c r="D15" s="5">
        <v>0.8</v>
      </c>
      <c r="E15" s="5">
        <v>0.42199999999999999</v>
      </c>
      <c r="F15" s="5">
        <v>-0.15141160000000001</v>
      </c>
      <c r="G15" s="5">
        <v>0.36139280000000001</v>
      </c>
    </row>
    <row r="16" spans="1:10" customFormat="1" ht="15" x14ac:dyDescent="0.25">
      <c r="A16" s="1"/>
      <c r="B16" s="5"/>
      <c r="C16" s="5"/>
      <c r="D16" s="5"/>
      <c r="E16" s="5"/>
      <c r="F16" s="5"/>
      <c r="G16" s="5"/>
    </row>
    <row r="17" spans="1:7" customFormat="1" ht="15" x14ac:dyDescent="0.25">
      <c r="A17" s="1" t="s">
        <v>10</v>
      </c>
      <c r="B17" s="5"/>
      <c r="C17" s="5"/>
      <c r="D17" s="5"/>
      <c r="E17" s="5"/>
      <c r="F17" s="5"/>
      <c r="G17" s="5"/>
    </row>
    <row r="18" spans="1:7" customFormat="1" ht="15" x14ac:dyDescent="0.25">
      <c r="A18" s="1" t="s">
        <v>59</v>
      </c>
      <c r="B18" s="5">
        <v>-0.47514230000000002</v>
      </c>
      <c r="C18" s="5">
        <v>0.45812969999999997</v>
      </c>
      <c r="D18" s="5">
        <v>-1.04</v>
      </c>
      <c r="E18" s="5">
        <v>0.3</v>
      </c>
      <c r="F18" s="5">
        <v>-1.3730599999999999</v>
      </c>
      <c r="G18" s="5">
        <v>0.42277550000000003</v>
      </c>
    </row>
    <row r="19" spans="1:7" customFormat="1" ht="15" x14ac:dyDescent="0.25">
      <c r="A19" s="1"/>
      <c r="B19" s="5"/>
      <c r="C19" s="5"/>
      <c r="D19" s="5"/>
      <c r="E19" s="5"/>
      <c r="F19" s="5"/>
      <c r="G19" s="5"/>
    </row>
    <row r="20" spans="1:7" customFormat="1" ht="15" x14ac:dyDescent="0.25">
      <c r="A20" s="1" t="s">
        <v>11</v>
      </c>
      <c r="B20" s="5"/>
      <c r="C20" s="5"/>
      <c r="D20" s="5"/>
      <c r="E20" s="5"/>
      <c r="F20" s="5"/>
      <c r="G20" s="5"/>
    </row>
    <row r="21" spans="1:7" customFormat="1" ht="15" x14ac:dyDescent="0.25">
      <c r="A21" s="1" t="s">
        <v>59</v>
      </c>
      <c r="B21" s="5">
        <v>-0.31939079999999997</v>
      </c>
      <c r="C21" s="5">
        <v>0.13739570000000001</v>
      </c>
      <c r="D21" s="5">
        <v>-2.3199999999999998</v>
      </c>
      <c r="E21" s="5">
        <v>0.02</v>
      </c>
      <c r="F21" s="5">
        <v>-0.58868140000000002</v>
      </c>
      <c r="G21" s="5">
        <v>-5.0100199999999998E-2</v>
      </c>
    </row>
    <row r="22" spans="1:7" customFormat="1" ht="15" x14ac:dyDescent="0.25">
      <c r="A22" s="1"/>
      <c r="B22" s="5"/>
      <c r="C22" s="5"/>
      <c r="D22" s="5"/>
      <c r="E22" s="5"/>
      <c r="F22" s="5"/>
      <c r="G22" s="5"/>
    </row>
    <row r="23" spans="1:7" customFormat="1" ht="15" x14ac:dyDescent="0.25">
      <c r="A23" s="1" t="s">
        <v>12</v>
      </c>
      <c r="B23" s="5"/>
      <c r="C23" s="5"/>
      <c r="D23" s="5"/>
      <c r="E23" s="5"/>
      <c r="F23" s="5"/>
      <c r="G23" s="5"/>
    </row>
    <row r="24" spans="1:7" customFormat="1" ht="15" x14ac:dyDescent="0.25">
      <c r="A24" s="1" t="s">
        <v>59</v>
      </c>
      <c r="B24" s="5">
        <v>-0.97358060000000002</v>
      </c>
      <c r="C24" s="5">
        <v>0.2119009</v>
      </c>
      <c r="D24" s="5">
        <v>-4.59</v>
      </c>
      <c r="E24" s="5">
        <v>0</v>
      </c>
      <c r="F24" s="5">
        <v>-1.3888990000000001</v>
      </c>
      <c r="G24" s="5">
        <v>-0.55826249999999999</v>
      </c>
    </row>
    <row r="25" spans="1:7" customFormat="1" ht="15" x14ac:dyDescent="0.25">
      <c r="A25" s="1"/>
      <c r="B25" s="5"/>
      <c r="C25" s="5"/>
      <c r="D25" s="5"/>
      <c r="E25" s="5"/>
      <c r="F25" s="5"/>
      <c r="G25" s="5"/>
    </row>
    <row r="26" spans="1:7" customFormat="1" ht="15" x14ac:dyDescent="0.25">
      <c r="A26" s="1" t="s">
        <v>66</v>
      </c>
      <c r="B26" s="5"/>
      <c r="C26" s="5"/>
      <c r="D26" s="5"/>
      <c r="E26" s="5"/>
      <c r="F26" s="5"/>
      <c r="G26" s="5"/>
    </row>
    <row r="27" spans="1:7" customFormat="1" ht="15" x14ac:dyDescent="0.25">
      <c r="A27" s="1" t="s">
        <v>59</v>
      </c>
      <c r="B27" s="5">
        <v>-0.48427320000000001</v>
      </c>
      <c r="C27" s="5">
        <v>0.31765450000000001</v>
      </c>
      <c r="D27" s="5">
        <v>-1.52</v>
      </c>
      <c r="E27" s="5">
        <v>0.127</v>
      </c>
      <c r="F27" s="5">
        <v>-1.106865</v>
      </c>
      <c r="G27" s="5">
        <v>0.1383182</v>
      </c>
    </row>
    <row r="28" spans="1:7" customFormat="1" ht="15" x14ac:dyDescent="0.25">
      <c r="A28" s="1"/>
      <c r="B28" s="5"/>
      <c r="C28" s="5"/>
      <c r="D28" s="5"/>
      <c r="E28" s="5"/>
      <c r="F28" s="5"/>
      <c r="G28" s="5"/>
    </row>
    <row r="29" spans="1:7" customFormat="1" ht="15" x14ac:dyDescent="0.25">
      <c r="A29" s="1" t="s">
        <v>15</v>
      </c>
      <c r="B29" s="5"/>
      <c r="C29" s="5"/>
      <c r="D29" s="5"/>
      <c r="E29" s="5"/>
      <c r="F29" s="5"/>
      <c r="G29" s="5"/>
    </row>
    <row r="30" spans="1:7" customFormat="1" ht="15" x14ac:dyDescent="0.25">
      <c r="A30" s="1" t="s">
        <v>59</v>
      </c>
      <c r="B30" s="5">
        <v>0.23432539999999999</v>
      </c>
      <c r="C30" s="5">
        <v>0.2207692</v>
      </c>
      <c r="D30" s="5">
        <v>1.06</v>
      </c>
      <c r="E30" s="5">
        <v>0.28899999999999998</v>
      </c>
      <c r="F30" s="5">
        <v>-0.19837440000000001</v>
      </c>
      <c r="G30" s="5">
        <v>0.66702510000000004</v>
      </c>
    </row>
    <row r="31" spans="1:7" customFormat="1" ht="15" x14ac:dyDescent="0.25">
      <c r="A31" s="1"/>
      <c r="B31" s="5"/>
      <c r="C31" s="5"/>
      <c r="D31" s="5"/>
      <c r="E31" s="5"/>
      <c r="F31" s="5"/>
      <c r="G31" s="5"/>
    </row>
    <row r="32" spans="1:7" customFormat="1" ht="15" x14ac:dyDescent="0.25">
      <c r="A32" s="1" t="s">
        <v>17</v>
      </c>
      <c r="B32" s="5"/>
      <c r="C32" s="5"/>
      <c r="D32" s="5"/>
      <c r="E32" s="5"/>
      <c r="F32" s="5"/>
      <c r="G32" s="5"/>
    </row>
    <row r="33" spans="1:7" customFormat="1" ht="15" x14ac:dyDescent="0.25">
      <c r="A33" s="1" t="s">
        <v>59</v>
      </c>
      <c r="B33" s="5">
        <v>-0.15698870000000001</v>
      </c>
      <c r="C33" s="5">
        <v>0.1177246</v>
      </c>
      <c r="D33" s="5">
        <v>-1.33</v>
      </c>
      <c r="E33" s="5">
        <v>0.182</v>
      </c>
      <c r="F33" s="5">
        <v>-0.38772469999999998</v>
      </c>
      <c r="G33" s="5">
        <v>7.3747199999999999E-2</v>
      </c>
    </row>
    <row r="34" spans="1:7" customFormat="1" ht="15" x14ac:dyDescent="0.25">
      <c r="A34" s="1"/>
      <c r="B34" s="5"/>
      <c r="C34" s="5"/>
      <c r="D34" s="5"/>
      <c r="E34" s="5"/>
      <c r="F34" s="5"/>
      <c r="G34" s="5"/>
    </row>
    <row r="35" spans="1:7" customFormat="1" ht="15" x14ac:dyDescent="0.25">
      <c r="A35" s="1" t="s">
        <v>20</v>
      </c>
      <c r="B35" s="5"/>
      <c r="C35" s="5"/>
      <c r="D35" s="5"/>
      <c r="E35" s="5"/>
      <c r="F35" s="5"/>
      <c r="G35" s="5"/>
    </row>
    <row r="36" spans="1:7" customFormat="1" ht="15" x14ac:dyDescent="0.25">
      <c r="A36" s="1" t="s">
        <v>59</v>
      </c>
      <c r="B36" s="5">
        <v>1.92926E-2</v>
      </c>
      <c r="C36" s="5">
        <v>9.5142599999999994E-2</v>
      </c>
      <c r="D36" s="5">
        <v>0.2</v>
      </c>
      <c r="E36" s="5">
        <v>0.83899999999999997</v>
      </c>
      <c r="F36" s="5">
        <v>-0.16718340000000001</v>
      </c>
      <c r="G36" s="5">
        <v>0.2057687</v>
      </c>
    </row>
    <row r="37" spans="1:7" customFormat="1" ht="15" x14ac:dyDescent="0.25">
      <c r="A37" s="1"/>
      <c r="B37" s="5"/>
      <c r="C37" s="5"/>
      <c r="D37" s="5"/>
      <c r="E37" s="5"/>
      <c r="F37" s="5"/>
      <c r="G37" s="5"/>
    </row>
    <row r="38" spans="1:7" customFormat="1" ht="15" x14ac:dyDescent="0.25">
      <c r="A38" s="1" t="s">
        <v>22</v>
      </c>
      <c r="B38" s="5"/>
      <c r="C38" s="5"/>
      <c r="D38" s="5"/>
      <c r="E38" s="5"/>
      <c r="F38" s="5"/>
      <c r="G38" s="5"/>
    </row>
    <row r="39" spans="1:7" customFormat="1" ht="15" x14ac:dyDescent="0.25">
      <c r="A39" s="1" t="s">
        <v>59</v>
      </c>
      <c r="B39" s="5">
        <v>50.834719999999997</v>
      </c>
      <c r="C39" s="5">
        <v>1.4949760000000001</v>
      </c>
      <c r="D39" s="5">
        <v>34</v>
      </c>
      <c r="E39" s="5">
        <v>0</v>
      </c>
      <c r="F39" s="5">
        <v>47.904629999999997</v>
      </c>
      <c r="G39" s="5">
        <v>53.76482</v>
      </c>
    </row>
    <row r="40" spans="1:7" customFormat="1" ht="15" x14ac:dyDescent="0.25">
      <c r="A40" s="1"/>
      <c r="B40" s="5"/>
      <c r="C40" s="5"/>
      <c r="D40" s="5"/>
      <c r="E40" s="5"/>
      <c r="F40" s="5"/>
      <c r="G40" s="5"/>
    </row>
    <row r="41" spans="1:7" customFormat="1" ht="15" x14ac:dyDescent="0.25">
      <c r="A41" s="1" t="s">
        <v>205</v>
      </c>
      <c r="B41" s="5"/>
      <c r="C41" s="5"/>
      <c r="D41" s="5"/>
      <c r="E41" s="5"/>
      <c r="F41" s="5"/>
      <c r="G41" s="5"/>
    </row>
    <row r="42" spans="1:7" customFormat="1" ht="15" x14ac:dyDescent="0.25">
      <c r="A42" s="1" t="s">
        <v>59</v>
      </c>
      <c r="B42" s="5">
        <v>60.932409999999997</v>
      </c>
      <c r="C42" s="5">
        <v>2.2670680000000001</v>
      </c>
      <c r="D42" s="5">
        <v>26.88</v>
      </c>
      <c r="E42" s="5">
        <v>0</v>
      </c>
      <c r="F42" s="5">
        <v>56.489040000000003</v>
      </c>
      <c r="G42" s="5">
        <v>65.375780000000006</v>
      </c>
    </row>
    <row r="43" spans="1:7" customFormat="1" ht="15" x14ac:dyDescent="0.25">
      <c r="A43" s="1"/>
      <c r="B43" s="5"/>
      <c r="C43" s="5"/>
      <c r="D43" s="5"/>
      <c r="E43" s="5"/>
      <c r="F43" s="5"/>
      <c r="G43" s="5"/>
    </row>
    <row r="44" spans="1:7" customFormat="1" ht="15" x14ac:dyDescent="0.25">
      <c r="A44" s="1" t="s">
        <v>114</v>
      </c>
      <c r="B44" s="5"/>
      <c r="C44" s="5"/>
      <c r="D44" s="5"/>
      <c r="E44" s="5"/>
      <c r="F44" s="5"/>
      <c r="G44" s="5"/>
    </row>
    <row r="45" spans="1:7" customFormat="1" ht="15" x14ac:dyDescent="0.25">
      <c r="A45" s="1" t="s">
        <v>59</v>
      </c>
      <c r="B45" s="5">
        <v>7.4316900000000005E-2</v>
      </c>
      <c r="C45" s="5">
        <v>0.3745076</v>
      </c>
      <c r="D45" s="5">
        <v>0.2</v>
      </c>
      <c r="E45" s="5">
        <v>0.84299999999999997</v>
      </c>
      <c r="F45" s="5">
        <v>-0.65970459999999997</v>
      </c>
      <c r="G45" s="5">
        <v>0.80833840000000001</v>
      </c>
    </row>
    <row r="46" spans="1:7" customFormat="1" ht="15" x14ac:dyDescent="0.25">
      <c r="A46" s="1"/>
      <c r="B46" s="5"/>
      <c r="C46" s="5"/>
      <c r="D46" s="5"/>
      <c r="E46" s="5"/>
      <c r="F46" s="5"/>
      <c r="G46" s="5"/>
    </row>
    <row r="47" spans="1:7" customFormat="1" ht="15" x14ac:dyDescent="0.25">
      <c r="A47" s="1" t="s">
        <v>51</v>
      </c>
      <c r="B47" s="5">
        <v>-1579.579</v>
      </c>
      <c r="C47" s="5" t="s">
        <v>38</v>
      </c>
      <c r="D47" s="5" t="s">
        <v>38</v>
      </c>
      <c r="E47" s="5" t="s">
        <v>38</v>
      </c>
      <c r="F47" s="5" t="s">
        <v>38</v>
      </c>
      <c r="G47" s="5" t="s">
        <v>38</v>
      </c>
    </row>
    <row r="48" spans="1:7" customFormat="1" ht="15" x14ac:dyDescent="0.25">
      <c r="A48" s="1"/>
      <c r="B48" s="5"/>
      <c r="C48" s="5"/>
      <c r="D48" s="5"/>
      <c r="E48" s="5"/>
      <c r="F48" s="5"/>
      <c r="G48" s="5"/>
    </row>
    <row r="49" spans="1:7" customFormat="1" ht="15" x14ac:dyDescent="0.25">
      <c r="A49" s="1" t="s">
        <v>8</v>
      </c>
      <c r="B49" s="5"/>
      <c r="C49" s="5"/>
      <c r="D49" s="5"/>
      <c r="E49" s="5"/>
      <c r="F49" s="5"/>
      <c r="G49" s="5"/>
    </row>
    <row r="50" spans="1:7" customFormat="1" ht="15" x14ac:dyDescent="0.25">
      <c r="A50" s="1" t="s">
        <v>6</v>
      </c>
      <c r="B50" s="5"/>
      <c r="C50" s="5"/>
      <c r="D50" s="5"/>
      <c r="E50" s="5"/>
      <c r="F50" s="5"/>
      <c r="G50" s="5"/>
    </row>
    <row r="51" spans="1:7" customFormat="1" ht="15" x14ac:dyDescent="0.25">
      <c r="A51" s="1" t="s">
        <v>59</v>
      </c>
      <c r="B51" s="5">
        <v>7.6269299999999998E-2</v>
      </c>
      <c r="C51" s="5">
        <v>0.32891369999999998</v>
      </c>
      <c r="D51" s="5">
        <v>0.23</v>
      </c>
      <c r="E51" s="5">
        <v>0.81699999999999995</v>
      </c>
      <c r="F51" s="5">
        <v>-0.5683897</v>
      </c>
      <c r="G51" s="5">
        <v>0.72092820000000002</v>
      </c>
    </row>
    <row r="52" spans="1:7" customFormat="1" ht="15" x14ac:dyDescent="0.25">
      <c r="A52" s="1"/>
      <c r="B52" s="5"/>
      <c r="C52" s="5"/>
      <c r="D52" s="5"/>
      <c r="E52" s="5"/>
      <c r="F52" s="5"/>
      <c r="G52" s="5"/>
    </row>
    <row r="53" spans="1:7" customFormat="1" ht="15" x14ac:dyDescent="0.25">
      <c r="A53" s="1" t="s">
        <v>8</v>
      </c>
      <c r="B53" s="5"/>
      <c r="C53" s="5"/>
      <c r="D53" s="5"/>
      <c r="E53" s="5"/>
      <c r="F53" s="5"/>
      <c r="G53" s="5"/>
    </row>
    <row r="54" spans="1:7" customFormat="1" ht="15" x14ac:dyDescent="0.25">
      <c r="A54" s="1" t="s">
        <v>59</v>
      </c>
      <c r="B54" s="5">
        <v>-0.29126609999999997</v>
      </c>
      <c r="C54" s="5">
        <v>0.13426879999999999</v>
      </c>
      <c r="D54" s="5">
        <v>-2.17</v>
      </c>
      <c r="E54" s="5">
        <v>0.03</v>
      </c>
      <c r="F54" s="5">
        <v>-0.55442809999999998</v>
      </c>
      <c r="G54" s="5">
        <v>-2.8104199999999999E-2</v>
      </c>
    </row>
    <row r="55" spans="1:7" customFormat="1" ht="15" x14ac:dyDescent="0.25">
      <c r="A55" s="1"/>
      <c r="B55" s="5"/>
      <c r="C55" s="5"/>
      <c r="D55" s="5"/>
      <c r="E55" s="5"/>
      <c r="F55" s="5"/>
      <c r="G55" s="5"/>
    </row>
    <row r="56" spans="1:7" customFormat="1" ht="15" x14ac:dyDescent="0.25">
      <c r="A56" s="1" t="s">
        <v>10</v>
      </c>
      <c r="B56" s="5"/>
      <c r="C56" s="5"/>
      <c r="D56" s="5"/>
      <c r="E56" s="5"/>
      <c r="F56" s="5"/>
      <c r="G56" s="5"/>
    </row>
    <row r="57" spans="1:7" customFormat="1" ht="15" x14ac:dyDescent="0.25">
      <c r="A57" s="1" t="s">
        <v>59</v>
      </c>
      <c r="B57" s="5">
        <v>-2.3712520000000001</v>
      </c>
      <c r="C57" s="5">
        <v>0.47020770000000001</v>
      </c>
      <c r="D57" s="5">
        <v>-5.04</v>
      </c>
      <c r="E57" s="5">
        <v>0</v>
      </c>
      <c r="F57" s="5">
        <v>-3.2928419999999998</v>
      </c>
      <c r="G57" s="5">
        <v>-1.449662</v>
      </c>
    </row>
    <row r="58" spans="1:7" customFormat="1" ht="15" x14ac:dyDescent="0.25">
      <c r="A58" s="1"/>
      <c r="B58" s="5"/>
      <c r="C58" s="5"/>
      <c r="D58" s="5"/>
      <c r="E58" s="5"/>
      <c r="F58" s="5"/>
      <c r="G58" s="5"/>
    </row>
    <row r="59" spans="1:7" customFormat="1" ht="15" x14ac:dyDescent="0.25">
      <c r="A59" s="1" t="s">
        <v>11</v>
      </c>
      <c r="B59" s="5"/>
      <c r="C59" s="5"/>
      <c r="D59" s="5"/>
      <c r="E59" s="5"/>
      <c r="F59" s="5"/>
      <c r="G59" s="5"/>
    </row>
    <row r="60" spans="1:7" customFormat="1" ht="15" x14ac:dyDescent="0.25">
      <c r="A60" s="1" t="s">
        <v>59</v>
      </c>
      <c r="B60" s="5">
        <v>-0.2016616</v>
      </c>
      <c r="C60" s="5">
        <v>0.141018</v>
      </c>
      <c r="D60" s="5">
        <v>-1.43</v>
      </c>
      <c r="E60" s="5">
        <v>0.153</v>
      </c>
      <c r="F60" s="5">
        <v>-0.47805170000000002</v>
      </c>
      <c r="G60" s="5">
        <v>7.4728500000000003E-2</v>
      </c>
    </row>
    <row r="61" spans="1:7" customFormat="1" ht="15" x14ac:dyDescent="0.25">
      <c r="A61" s="1"/>
      <c r="B61" s="5"/>
      <c r="C61" s="5"/>
      <c r="D61" s="5"/>
      <c r="E61" s="5"/>
      <c r="F61" s="5"/>
      <c r="G61" s="5"/>
    </row>
    <row r="62" spans="1:7" customFormat="1" ht="15" x14ac:dyDescent="0.25">
      <c r="A62" s="1" t="s">
        <v>12</v>
      </c>
      <c r="B62" s="5"/>
      <c r="C62" s="5"/>
      <c r="D62" s="5"/>
      <c r="E62" s="5"/>
      <c r="F62" s="5"/>
      <c r="G62" s="5"/>
    </row>
    <row r="63" spans="1:7" customFormat="1" ht="15" x14ac:dyDescent="0.25">
      <c r="A63" s="1" t="s">
        <v>59</v>
      </c>
      <c r="B63" s="5">
        <v>0.40760249999999998</v>
      </c>
      <c r="C63" s="5">
        <v>0.2174874</v>
      </c>
      <c r="D63" s="5">
        <v>1.87</v>
      </c>
      <c r="E63" s="5">
        <v>6.0999999999999999E-2</v>
      </c>
      <c r="F63" s="5">
        <v>-1.8664900000000002E-2</v>
      </c>
      <c r="G63" s="5">
        <v>0.83386990000000005</v>
      </c>
    </row>
    <row r="64" spans="1:7" customFormat="1" ht="15" x14ac:dyDescent="0.25">
      <c r="A64" s="1"/>
      <c r="B64" s="5"/>
      <c r="C64" s="5"/>
      <c r="D64" s="5"/>
      <c r="E64" s="5"/>
      <c r="F64" s="5"/>
      <c r="G64" s="5"/>
    </row>
    <row r="65" spans="1:7" customFormat="1" ht="15" x14ac:dyDescent="0.25">
      <c r="A65" s="1" t="s">
        <v>66</v>
      </c>
      <c r="B65" s="5"/>
      <c r="C65" s="5"/>
      <c r="D65" s="5"/>
      <c r="E65" s="5"/>
      <c r="F65" s="5"/>
      <c r="G65" s="5"/>
    </row>
    <row r="66" spans="1:7" customFormat="1" ht="15" x14ac:dyDescent="0.25">
      <c r="A66" s="1" t="s">
        <v>59</v>
      </c>
      <c r="B66" s="5">
        <v>-2.6835999999999999E-2</v>
      </c>
      <c r="C66" s="5">
        <v>0.32602910000000002</v>
      </c>
      <c r="D66" s="5">
        <v>-0.08</v>
      </c>
      <c r="E66" s="5">
        <v>0.93400000000000005</v>
      </c>
      <c r="F66" s="5">
        <v>-0.66584120000000002</v>
      </c>
      <c r="G66" s="5">
        <v>0.61216930000000003</v>
      </c>
    </row>
    <row r="67" spans="1:7" customFormat="1" ht="15" x14ac:dyDescent="0.25">
      <c r="A67" s="1"/>
      <c r="B67" s="5"/>
      <c r="C67" s="5"/>
      <c r="D67" s="5"/>
      <c r="E67" s="5"/>
      <c r="F67" s="5"/>
      <c r="G67" s="5"/>
    </row>
    <row r="68" spans="1:7" customFormat="1" ht="15" x14ac:dyDescent="0.25">
      <c r="A68" s="1" t="s">
        <v>15</v>
      </c>
      <c r="B68" s="5"/>
      <c r="C68" s="5"/>
      <c r="D68" s="5"/>
      <c r="E68" s="5"/>
      <c r="F68" s="5"/>
      <c r="G68" s="5"/>
    </row>
    <row r="69" spans="1:7" customFormat="1" ht="15" x14ac:dyDescent="0.25">
      <c r="A69" s="1" t="s">
        <v>59</v>
      </c>
      <c r="B69" s="5">
        <v>0.85219009999999995</v>
      </c>
      <c r="C69" s="5">
        <v>0.2265895</v>
      </c>
      <c r="D69" s="5">
        <v>3.76</v>
      </c>
      <c r="E69" s="5">
        <v>0</v>
      </c>
      <c r="F69" s="5">
        <v>0.40808280000000002</v>
      </c>
      <c r="G69" s="5">
        <v>1.296297</v>
      </c>
    </row>
    <row r="70" spans="1:7" customFormat="1" ht="15" x14ac:dyDescent="0.25">
      <c r="A70" s="1"/>
      <c r="B70" s="5"/>
      <c r="C70" s="5"/>
      <c r="D70" s="5"/>
      <c r="E70" s="5"/>
      <c r="F70" s="5"/>
      <c r="G70" s="5"/>
    </row>
    <row r="71" spans="1:7" customFormat="1" ht="15" x14ac:dyDescent="0.25">
      <c r="A71" s="1" t="s">
        <v>17</v>
      </c>
      <c r="B71" s="5"/>
      <c r="C71" s="5"/>
      <c r="D71" s="5"/>
      <c r="E71" s="5"/>
      <c r="F71" s="5"/>
      <c r="G71" s="5"/>
    </row>
    <row r="72" spans="1:7" customFormat="1" ht="15" x14ac:dyDescent="0.25">
      <c r="A72" s="1" t="s">
        <v>59</v>
      </c>
      <c r="B72" s="5">
        <v>-1.76125E-2</v>
      </c>
      <c r="C72" s="5">
        <v>0.1208282</v>
      </c>
      <c r="D72" s="5">
        <v>-0.15</v>
      </c>
      <c r="E72" s="5">
        <v>0.88400000000000001</v>
      </c>
      <c r="F72" s="5">
        <v>-0.25443139999999997</v>
      </c>
      <c r="G72" s="5">
        <v>0.2192065</v>
      </c>
    </row>
    <row r="73" spans="1:7" customFormat="1" ht="15" x14ac:dyDescent="0.25">
      <c r="A73" s="1"/>
      <c r="B73" s="5"/>
      <c r="C73" s="5"/>
      <c r="D73" s="5"/>
      <c r="E73" s="5"/>
      <c r="F73" s="5"/>
      <c r="G73" s="5"/>
    </row>
    <row r="74" spans="1:7" customFormat="1" ht="15" x14ac:dyDescent="0.25">
      <c r="A74" s="1" t="s">
        <v>20</v>
      </c>
      <c r="B74" s="5"/>
      <c r="C74" s="5"/>
      <c r="D74" s="5"/>
      <c r="E74" s="5"/>
      <c r="F74" s="5"/>
      <c r="G74" s="5"/>
    </row>
    <row r="75" spans="1:7" customFormat="1" ht="15" x14ac:dyDescent="0.25">
      <c r="A75" s="1" t="s">
        <v>59</v>
      </c>
      <c r="B75" s="5">
        <v>-0.54076210000000002</v>
      </c>
      <c r="C75" s="5">
        <v>9.7650899999999999E-2</v>
      </c>
      <c r="D75" s="5">
        <v>-5.54</v>
      </c>
      <c r="E75" s="5">
        <v>0</v>
      </c>
      <c r="F75" s="5">
        <v>-0.73215430000000004</v>
      </c>
      <c r="G75" s="5">
        <v>-0.34936990000000001</v>
      </c>
    </row>
    <row r="76" spans="1:7" customFormat="1" ht="15" x14ac:dyDescent="0.25">
      <c r="A76" s="1"/>
      <c r="B76" s="5"/>
      <c r="C76" s="5"/>
      <c r="D76" s="5"/>
      <c r="E76" s="5"/>
      <c r="F76" s="5"/>
      <c r="G76" s="5"/>
    </row>
    <row r="77" spans="1:7" customFormat="1" ht="15" x14ac:dyDescent="0.25">
      <c r="A77" s="1" t="s">
        <v>22</v>
      </c>
      <c r="B77" s="5"/>
      <c r="C77" s="5"/>
      <c r="D77" s="5"/>
      <c r="E77" s="5"/>
      <c r="F77" s="5"/>
      <c r="G77" s="5"/>
    </row>
    <row r="78" spans="1:7" customFormat="1" ht="15" x14ac:dyDescent="0.25">
      <c r="A78" s="1" t="s">
        <v>59</v>
      </c>
      <c r="B78" s="5">
        <v>-26.160869999999999</v>
      </c>
      <c r="C78" s="5">
        <v>1.534389</v>
      </c>
      <c r="D78" s="5">
        <v>-17.05</v>
      </c>
      <c r="E78" s="5">
        <v>0</v>
      </c>
      <c r="F78" s="5">
        <v>-29.168209999999998</v>
      </c>
      <c r="G78" s="5">
        <v>-23.15352</v>
      </c>
    </row>
    <row r="79" spans="1:7" customFormat="1" ht="15" x14ac:dyDescent="0.25">
      <c r="A79" s="1"/>
      <c r="B79" s="5"/>
      <c r="C79" s="5"/>
      <c r="D79" s="5"/>
      <c r="E79" s="5"/>
      <c r="F79" s="5"/>
      <c r="G79" s="5"/>
    </row>
    <row r="80" spans="1:7" customFormat="1" ht="15" x14ac:dyDescent="0.25">
      <c r="A80" s="1" t="s">
        <v>205</v>
      </c>
      <c r="B80" s="5"/>
      <c r="C80" s="5"/>
      <c r="D80" s="5"/>
      <c r="E80" s="5"/>
      <c r="F80" s="5"/>
      <c r="G80" s="5"/>
    </row>
    <row r="81" spans="1:7" customFormat="1" ht="15" x14ac:dyDescent="0.25">
      <c r="A81" s="1" t="s">
        <v>59</v>
      </c>
      <c r="B81" s="5">
        <v>-28.79533</v>
      </c>
      <c r="C81" s="5">
        <v>2.3268360000000001</v>
      </c>
      <c r="D81" s="5">
        <v>-12.38</v>
      </c>
      <c r="E81" s="5">
        <v>0</v>
      </c>
      <c r="F81" s="5">
        <v>-33.355849999999997</v>
      </c>
      <c r="G81" s="5">
        <v>-24.234819999999999</v>
      </c>
    </row>
    <row r="82" spans="1:7" customFormat="1" ht="15" x14ac:dyDescent="0.25">
      <c r="A82" s="1"/>
      <c r="B82" s="5"/>
      <c r="C82" s="5"/>
      <c r="D82" s="5"/>
      <c r="E82" s="5"/>
      <c r="F82" s="5"/>
      <c r="G82" s="5"/>
    </row>
    <row r="83" spans="1:7" customFormat="1" ht="15" x14ac:dyDescent="0.25">
      <c r="A83" s="1" t="s">
        <v>114</v>
      </c>
      <c r="B83" s="5"/>
      <c r="C83" s="5"/>
      <c r="D83" s="5"/>
      <c r="E83" s="5"/>
      <c r="F83" s="5"/>
      <c r="G83" s="5"/>
    </row>
    <row r="84" spans="1:7" customFormat="1" ht="15" x14ac:dyDescent="0.25">
      <c r="A84" s="1" t="s">
        <v>59</v>
      </c>
      <c r="B84" s="5">
        <v>-7.0641700000000002E-2</v>
      </c>
      <c r="C84" s="5">
        <v>0.38438109999999998</v>
      </c>
      <c r="D84" s="5">
        <v>-0.18</v>
      </c>
      <c r="E84" s="5">
        <v>0.85399999999999998</v>
      </c>
      <c r="F84" s="5">
        <v>-0.82401469999999999</v>
      </c>
      <c r="G84" s="5">
        <v>0.68273130000000004</v>
      </c>
    </row>
    <row r="85" spans="1:7" customFormat="1" ht="15" x14ac:dyDescent="0.25">
      <c r="A85" s="1"/>
      <c r="B85" s="5"/>
      <c r="C85" s="5"/>
      <c r="D85" s="5"/>
      <c r="E85" s="5"/>
      <c r="F85" s="5"/>
      <c r="G85" s="5"/>
    </row>
    <row r="86" spans="1:7" customFormat="1" ht="15" x14ac:dyDescent="0.25">
      <c r="A86" s="1" t="s">
        <v>51</v>
      </c>
      <c r="B86" s="5">
        <v>793.64649999999995</v>
      </c>
      <c r="C86" s="5" t="s">
        <v>38</v>
      </c>
      <c r="D86" s="5" t="s">
        <v>38</v>
      </c>
      <c r="E86" s="5" t="s">
        <v>38</v>
      </c>
      <c r="F86" s="5" t="s">
        <v>38</v>
      </c>
      <c r="G86" s="5" t="s">
        <v>38</v>
      </c>
    </row>
    <row r="87" spans="1:7" customFormat="1" ht="15" x14ac:dyDescent="0.25">
      <c r="A87" s="1"/>
      <c r="B87" s="5"/>
      <c r="C87" s="5"/>
      <c r="D87" s="5"/>
      <c r="E87" s="5"/>
      <c r="F87" s="5"/>
      <c r="G87" s="5"/>
    </row>
    <row r="88" spans="1:7" customFormat="1" ht="15" x14ac:dyDescent="0.25">
      <c r="A88" s="1" t="s">
        <v>10</v>
      </c>
      <c r="B88" s="5"/>
      <c r="C88" s="5"/>
      <c r="D88" s="5"/>
      <c r="E88" s="5"/>
      <c r="F88" s="5"/>
      <c r="G88" s="5"/>
    </row>
    <row r="89" spans="1:7" customFormat="1" ht="15" x14ac:dyDescent="0.25">
      <c r="A89" s="1" t="s">
        <v>6</v>
      </c>
      <c r="B89" s="5"/>
      <c r="C89" s="5"/>
      <c r="D89" s="5"/>
      <c r="E89" s="5"/>
      <c r="F89" s="5"/>
      <c r="G89" s="5"/>
    </row>
    <row r="90" spans="1:7" customFormat="1" ht="15" x14ac:dyDescent="0.25">
      <c r="A90" s="1" t="s">
        <v>59</v>
      </c>
      <c r="B90" s="5">
        <v>-0.1698963</v>
      </c>
      <c r="C90" s="5">
        <v>9.9992399999999995E-2</v>
      </c>
      <c r="D90" s="5">
        <v>-1.7</v>
      </c>
      <c r="E90" s="5">
        <v>8.8999999999999996E-2</v>
      </c>
      <c r="F90" s="5">
        <v>-0.36587779999999998</v>
      </c>
      <c r="G90" s="5">
        <v>2.6085199999999999E-2</v>
      </c>
    </row>
    <row r="91" spans="1:7" customFormat="1" ht="15" x14ac:dyDescent="0.25">
      <c r="A91" s="1"/>
      <c r="B91" s="5"/>
      <c r="C91" s="5"/>
      <c r="D91" s="5"/>
      <c r="E91" s="5"/>
      <c r="F91" s="5"/>
      <c r="G91" s="5"/>
    </row>
    <row r="92" spans="1:7" customFormat="1" ht="15" x14ac:dyDescent="0.25">
      <c r="A92" s="1" t="s">
        <v>8</v>
      </c>
      <c r="B92" s="5"/>
      <c r="C92" s="5"/>
      <c r="D92" s="5"/>
      <c r="E92" s="5"/>
      <c r="F92" s="5"/>
      <c r="G92" s="5"/>
    </row>
    <row r="93" spans="1:7" customFormat="1" ht="15" x14ac:dyDescent="0.25">
      <c r="A93" s="1" t="s">
        <v>59</v>
      </c>
      <c r="B93" s="5">
        <v>0.1169043</v>
      </c>
      <c r="C93" s="5">
        <v>4.0818800000000002E-2</v>
      </c>
      <c r="D93" s="5">
        <v>2.86</v>
      </c>
      <c r="E93" s="5">
        <v>4.0000000000000001E-3</v>
      </c>
      <c r="F93" s="5">
        <v>3.6901000000000003E-2</v>
      </c>
      <c r="G93" s="5">
        <v>0.19690769999999999</v>
      </c>
    </row>
    <row r="94" spans="1:7" customFormat="1" ht="15" x14ac:dyDescent="0.25">
      <c r="A94" s="1"/>
      <c r="B94" s="5"/>
      <c r="C94" s="5"/>
      <c r="D94" s="5"/>
      <c r="E94" s="5"/>
      <c r="F94" s="5"/>
      <c r="G94" s="5"/>
    </row>
    <row r="95" spans="1:7" customFormat="1" ht="15" x14ac:dyDescent="0.25">
      <c r="A95" s="1" t="s">
        <v>10</v>
      </c>
      <c r="B95" s="5"/>
      <c r="C95" s="5"/>
      <c r="D95" s="5"/>
      <c r="E95" s="5"/>
      <c r="F95" s="5"/>
      <c r="G95" s="5"/>
    </row>
    <row r="96" spans="1:7" customFormat="1" ht="15" x14ac:dyDescent="0.25">
      <c r="A96" s="1" t="s">
        <v>59</v>
      </c>
      <c r="B96" s="5">
        <v>-0.1213138</v>
      </c>
      <c r="C96" s="5">
        <v>0.14294689999999999</v>
      </c>
      <c r="D96" s="5">
        <v>-0.85</v>
      </c>
      <c r="E96" s="5">
        <v>0.39600000000000002</v>
      </c>
      <c r="F96" s="5">
        <v>-0.40148460000000002</v>
      </c>
      <c r="G96" s="5">
        <v>0.158857</v>
      </c>
    </row>
    <row r="97" spans="1:7" customFormat="1" ht="15" x14ac:dyDescent="0.25">
      <c r="A97" s="1"/>
      <c r="B97" s="5"/>
      <c r="C97" s="5"/>
      <c r="D97" s="5"/>
      <c r="E97" s="5"/>
      <c r="F97" s="5"/>
      <c r="G97" s="5"/>
    </row>
    <row r="98" spans="1:7" customFormat="1" ht="15" x14ac:dyDescent="0.25">
      <c r="A98" s="1" t="s">
        <v>11</v>
      </c>
      <c r="B98" s="5"/>
      <c r="C98" s="5"/>
      <c r="D98" s="5"/>
      <c r="E98" s="5"/>
      <c r="F98" s="5"/>
      <c r="G98" s="5"/>
    </row>
    <row r="99" spans="1:7" customFormat="1" ht="15" x14ac:dyDescent="0.25">
      <c r="A99" s="1" t="s">
        <v>59</v>
      </c>
      <c r="B99" s="5">
        <v>-0.15872120000000001</v>
      </c>
      <c r="C99" s="5">
        <v>4.2870600000000002E-2</v>
      </c>
      <c r="D99" s="5">
        <v>-3.7</v>
      </c>
      <c r="E99" s="5">
        <v>0</v>
      </c>
      <c r="F99" s="5">
        <v>-0.24274599999999999</v>
      </c>
      <c r="G99" s="5">
        <v>-7.4696299999999993E-2</v>
      </c>
    </row>
    <row r="100" spans="1:7" customFormat="1" ht="15" x14ac:dyDescent="0.25">
      <c r="A100" s="1"/>
      <c r="B100" s="5"/>
      <c r="C100" s="5"/>
      <c r="D100" s="5"/>
      <c r="E100" s="5"/>
      <c r="F100" s="5"/>
      <c r="G100" s="5"/>
    </row>
    <row r="101" spans="1:7" customFormat="1" ht="15" x14ac:dyDescent="0.25">
      <c r="A101" s="1" t="s">
        <v>12</v>
      </c>
      <c r="B101" s="5"/>
      <c r="C101" s="5"/>
      <c r="D101" s="5"/>
      <c r="E101" s="5"/>
      <c r="F101" s="5"/>
      <c r="G101" s="5"/>
    </row>
    <row r="102" spans="1:7" customFormat="1" ht="15" x14ac:dyDescent="0.25">
      <c r="A102" s="1" t="s">
        <v>59</v>
      </c>
      <c r="B102" s="5">
        <v>5.8083200000000001E-2</v>
      </c>
      <c r="C102" s="5">
        <v>6.6117899999999993E-2</v>
      </c>
      <c r="D102" s="5">
        <v>0.88</v>
      </c>
      <c r="E102" s="5">
        <v>0.38</v>
      </c>
      <c r="F102" s="5">
        <v>-7.1505600000000002E-2</v>
      </c>
      <c r="G102" s="5">
        <v>0.1876719</v>
      </c>
    </row>
    <row r="103" spans="1:7" customFormat="1" ht="15" x14ac:dyDescent="0.25">
      <c r="A103" s="1"/>
      <c r="B103" s="5"/>
      <c r="C103" s="5"/>
      <c r="D103" s="5"/>
      <c r="E103" s="5"/>
      <c r="F103" s="5"/>
      <c r="G103" s="5"/>
    </row>
    <row r="104" spans="1:7" customFormat="1" ht="15" x14ac:dyDescent="0.25">
      <c r="A104" s="1" t="s">
        <v>66</v>
      </c>
      <c r="B104" s="5"/>
      <c r="C104" s="5"/>
      <c r="D104" s="5"/>
      <c r="E104" s="5"/>
      <c r="F104" s="5"/>
      <c r="G104" s="5"/>
    </row>
    <row r="105" spans="1:7" customFormat="1" ht="15" x14ac:dyDescent="0.25">
      <c r="A105" s="1" t="s">
        <v>59</v>
      </c>
      <c r="B105" s="5">
        <v>0.1952989</v>
      </c>
      <c r="C105" s="5">
        <v>9.9115499999999995E-2</v>
      </c>
      <c r="D105" s="5">
        <v>1.97</v>
      </c>
      <c r="E105" s="5">
        <v>4.9000000000000002E-2</v>
      </c>
      <c r="F105" s="5">
        <v>1.0361000000000001E-3</v>
      </c>
      <c r="G105" s="5">
        <v>0.38956160000000001</v>
      </c>
    </row>
    <row r="106" spans="1:7" customFormat="1" ht="15" x14ac:dyDescent="0.25">
      <c r="A106" s="1"/>
      <c r="B106" s="5"/>
      <c r="C106" s="5"/>
      <c r="D106" s="5"/>
      <c r="E106" s="5"/>
      <c r="F106" s="5"/>
      <c r="G106" s="5"/>
    </row>
    <row r="107" spans="1:7" customFormat="1" ht="15" x14ac:dyDescent="0.25">
      <c r="A107" s="1" t="s">
        <v>15</v>
      </c>
      <c r="B107" s="5"/>
      <c r="C107" s="5"/>
      <c r="D107" s="5"/>
      <c r="E107" s="5"/>
      <c r="F107" s="5"/>
      <c r="G107" s="5"/>
    </row>
    <row r="108" spans="1:7" customFormat="1" ht="15" x14ac:dyDescent="0.25">
      <c r="A108" s="1" t="s">
        <v>59</v>
      </c>
      <c r="B108" s="5">
        <v>-8.5490200000000002E-2</v>
      </c>
      <c r="C108" s="5">
        <v>6.8885000000000002E-2</v>
      </c>
      <c r="D108" s="5">
        <v>-1.24</v>
      </c>
      <c r="E108" s="5">
        <v>0.215</v>
      </c>
      <c r="F108" s="5">
        <v>-0.22050239999999999</v>
      </c>
      <c r="G108" s="5">
        <v>4.9521999999999997E-2</v>
      </c>
    </row>
    <row r="109" spans="1:7" customFormat="1" ht="15" x14ac:dyDescent="0.25">
      <c r="A109" s="1"/>
      <c r="B109" s="5"/>
      <c r="C109" s="5"/>
      <c r="D109" s="5"/>
      <c r="E109" s="5"/>
      <c r="F109" s="5"/>
      <c r="G109" s="5"/>
    </row>
    <row r="110" spans="1:7" customFormat="1" ht="15" x14ac:dyDescent="0.25">
      <c r="A110" s="1" t="s">
        <v>17</v>
      </c>
      <c r="B110" s="5"/>
      <c r="C110" s="5"/>
      <c r="D110" s="5"/>
      <c r="E110" s="5"/>
      <c r="F110" s="5"/>
      <c r="G110" s="5"/>
    </row>
    <row r="111" spans="1:7" customFormat="1" ht="15" x14ac:dyDescent="0.25">
      <c r="A111" s="1" t="s">
        <v>59</v>
      </c>
      <c r="B111" s="5">
        <v>2.7510099999999999E-2</v>
      </c>
      <c r="C111" s="5">
        <v>3.6732800000000003E-2</v>
      </c>
      <c r="D111" s="5">
        <v>0.75</v>
      </c>
      <c r="E111" s="5">
        <v>0.45400000000000001</v>
      </c>
      <c r="F111" s="5">
        <v>-4.4484799999999998E-2</v>
      </c>
      <c r="G111" s="5">
        <v>9.9504899999999993E-2</v>
      </c>
    </row>
    <row r="112" spans="1:7" customFormat="1" ht="15" x14ac:dyDescent="0.25">
      <c r="A112" s="1"/>
      <c r="B112" s="5"/>
      <c r="C112" s="5"/>
      <c r="D112" s="5"/>
      <c r="E112" s="5"/>
      <c r="F112" s="5"/>
      <c r="G112" s="5"/>
    </row>
    <row r="113" spans="1:7" customFormat="1" ht="15" x14ac:dyDescent="0.25">
      <c r="A113" s="1" t="s">
        <v>20</v>
      </c>
      <c r="B113" s="5"/>
      <c r="C113" s="5"/>
      <c r="D113" s="5"/>
      <c r="E113" s="5"/>
      <c r="F113" s="5"/>
      <c r="G113" s="5"/>
    </row>
    <row r="114" spans="1:7" customFormat="1" ht="15" x14ac:dyDescent="0.25">
      <c r="A114" s="1" t="s">
        <v>59</v>
      </c>
      <c r="B114" s="5">
        <v>0.19589239999999999</v>
      </c>
      <c r="C114" s="5">
        <v>2.96867E-2</v>
      </c>
      <c r="D114" s="5">
        <v>6.6</v>
      </c>
      <c r="E114" s="5">
        <v>0</v>
      </c>
      <c r="F114" s="5">
        <v>0.13770760000000001</v>
      </c>
      <c r="G114" s="5">
        <v>0.2540772</v>
      </c>
    </row>
    <row r="115" spans="1:7" customFormat="1" ht="15" x14ac:dyDescent="0.25">
      <c r="A115" s="1"/>
      <c r="B115" s="5"/>
      <c r="C115" s="5"/>
      <c r="D115" s="5"/>
      <c r="E115" s="5"/>
      <c r="F115" s="5"/>
      <c r="G115" s="5"/>
    </row>
    <row r="116" spans="1:7" customFormat="1" ht="15" x14ac:dyDescent="0.25">
      <c r="A116" s="1" t="s">
        <v>22</v>
      </c>
      <c r="B116" s="5"/>
      <c r="C116" s="5"/>
      <c r="D116" s="5"/>
      <c r="E116" s="5"/>
      <c r="F116" s="5"/>
      <c r="G116" s="5"/>
    </row>
    <row r="117" spans="1:7" customFormat="1" ht="15" x14ac:dyDescent="0.25">
      <c r="A117" s="1" t="s">
        <v>59</v>
      </c>
      <c r="B117" s="5">
        <v>2.856776</v>
      </c>
      <c r="C117" s="5">
        <v>0.46646660000000001</v>
      </c>
      <c r="D117" s="5">
        <v>6.12</v>
      </c>
      <c r="E117" s="5">
        <v>0</v>
      </c>
      <c r="F117" s="5">
        <v>1.942518</v>
      </c>
      <c r="G117" s="5">
        <v>3.7710330000000001</v>
      </c>
    </row>
    <row r="118" spans="1:7" customFormat="1" ht="15" x14ac:dyDescent="0.25">
      <c r="A118" s="1"/>
      <c r="B118" s="5"/>
      <c r="C118" s="5"/>
      <c r="D118" s="5"/>
      <c r="E118" s="5"/>
      <c r="F118" s="5"/>
      <c r="G118" s="5"/>
    </row>
    <row r="119" spans="1:7" customFormat="1" ht="15" x14ac:dyDescent="0.25">
      <c r="A119" s="1" t="s">
        <v>205</v>
      </c>
      <c r="B119" s="5"/>
      <c r="C119" s="5"/>
      <c r="D119" s="5"/>
      <c r="E119" s="5"/>
      <c r="F119" s="5"/>
      <c r="G119" s="5"/>
    </row>
    <row r="120" spans="1:7" customFormat="1" ht="15" x14ac:dyDescent="0.25">
      <c r="A120" s="1" t="s">
        <v>59</v>
      </c>
      <c r="B120" s="5">
        <v>2.7817609999999999</v>
      </c>
      <c r="C120" s="5">
        <v>0.70737689999999998</v>
      </c>
      <c r="D120" s="5">
        <v>3.93</v>
      </c>
      <c r="E120" s="5">
        <v>0</v>
      </c>
      <c r="F120" s="5">
        <v>1.3953279999999999</v>
      </c>
      <c r="G120" s="5">
        <v>4.1681949999999999</v>
      </c>
    </row>
    <row r="121" spans="1:7" customFormat="1" ht="15" x14ac:dyDescent="0.25">
      <c r="A121" s="1"/>
      <c r="B121" s="5"/>
      <c r="C121" s="5"/>
      <c r="D121" s="5"/>
      <c r="E121" s="5"/>
      <c r="F121" s="5"/>
      <c r="G121" s="5"/>
    </row>
    <row r="122" spans="1:7" customFormat="1" ht="15" x14ac:dyDescent="0.25">
      <c r="A122" s="1" t="s">
        <v>114</v>
      </c>
      <c r="B122" s="5"/>
      <c r="C122" s="5"/>
      <c r="D122" s="5"/>
      <c r="E122" s="5"/>
      <c r="F122" s="5"/>
      <c r="G122" s="5"/>
    </row>
    <row r="123" spans="1:7" customFormat="1" ht="15" x14ac:dyDescent="0.25">
      <c r="A123" s="1" t="s">
        <v>59</v>
      </c>
      <c r="B123" s="5">
        <v>0.1376493</v>
      </c>
      <c r="C123" s="5">
        <v>0.1168549</v>
      </c>
      <c r="D123" s="5">
        <v>1.18</v>
      </c>
      <c r="E123" s="5">
        <v>0.23899999999999999</v>
      </c>
      <c r="F123" s="5">
        <v>-9.1382199999999997E-2</v>
      </c>
      <c r="G123" s="5">
        <v>0.36668079999999997</v>
      </c>
    </row>
    <row r="124" spans="1:7" customFormat="1" ht="15" x14ac:dyDescent="0.25">
      <c r="A124" s="1"/>
      <c r="B124" s="5"/>
      <c r="C124" s="5"/>
      <c r="D124" s="5"/>
      <c r="E124" s="5"/>
      <c r="F124" s="5"/>
      <c r="G124" s="5"/>
    </row>
    <row r="125" spans="1:7" customFormat="1" ht="15" x14ac:dyDescent="0.25">
      <c r="A125" s="1" t="s">
        <v>51</v>
      </c>
      <c r="B125" s="5">
        <v>-74.397850000000005</v>
      </c>
      <c r="C125" s="5" t="s">
        <v>38</v>
      </c>
      <c r="D125" s="5" t="s">
        <v>38</v>
      </c>
      <c r="E125" s="5" t="s">
        <v>38</v>
      </c>
      <c r="F125" s="5" t="s">
        <v>38</v>
      </c>
      <c r="G125" s="5" t="s">
        <v>38</v>
      </c>
    </row>
    <row r="126" spans="1:7" customFormat="1" ht="15" x14ac:dyDescent="0.25">
      <c r="A126" s="1"/>
      <c r="B126" s="5"/>
      <c r="C126" s="5"/>
      <c r="D126" s="5"/>
      <c r="E126" s="5"/>
      <c r="F126" s="5"/>
      <c r="G126" s="5"/>
    </row>
    <row r="127" spans="1:7" customFormat="1" ht="15" x14ac:dyDescent="0.25">
      <c r="A127" s="1" t="s">
        <v>11</v>
      </c>
      <c r="B127" s="5"/>
      <c r="C127" s="5"/>
      <c r="D127" s="5"/>
      <c r="E127" s="5"/>
      <c r="F127" s="5"/>
      <c r="G127" s="5"/>
    </row>
    <row r="128" spans="1:7" customFormat="1" ht="15" x14ac:dyDescent="0.25">
      <c r="A128" s="1" t="s">
        <v>6</v>
      </c>
      <c r="B128" s="5"/>
      <c r="C128" s="5"/>
      <c r="D128" s="5"/>
      <c r="E128" s="5"/>
      <c r="F128" s="5"/>
      <c r="G128" s="5"/>
    </row>
    <row r="129" spans="1:7" customFormat="1" ht="15" x14ac:dyDescent="0.25">
      <c r="A129" s="1" t="s">
        <v>59</v>
      </c>
      <c r="B129" s="5">
        <v>5.0044100000000001E-2</v>
      </c>
      <c r="C129" s="5">
        <v>0.27844059999999998</v>
      </c>
      <c r="D129" s="5">
        <v>0.18</v>
      </c>
      <c r="E129" s="5">
        <v>0.85699999999999998</v>
      </c>
      <c r="F129" s="5">
        <v>-0.49568950000000001</v>
      </c>
      <c r="G129" s="5">
        <v>0.59577769999999997</v>
      </c>
    </row>
    <row r="130" spans="1:7" customFormat="1" ht="15" x14ac:dyDescent="0.25">
      <c r="A130" s="1"/>
      <c r="B130" s="5"/>
      <c r="C130" s="5"/>
      <c r="D130" s="5"/>
      <c r="E130" s="5"/>
      <c r="F130" s="5"/>
      <c r="G130" s="5"/>
    </row>
    <row r="131" spans="1:7" customFormat="1" ht="15" x14ac:dyDescent="0.25">
      <c r="A131" s="1" t="s">
        <v>8</v>
      </c>
      <c r="B131" s="5"/>
      <c r="C131" s="5"/>
      <c r="D131" s="5"/>
      <c r="E131" s="5"/>
      <c r="F131" s="5"/>
      <c r="G131" s="5"/>
    </row>
    <row r="132" spans="1:7" customFormat="1" ht="15" x14ac:dyDescent="0.25">
      <c r="A132" s="1" t="s">
        <v>59</v>
      </c>
      <c r="B132" s="5">
        <v>-0.41016010000000003</v>
      </c>
      <c r="C132" s="5">
        <v>0.11366469999999999</v>
      </c>
      <c r="D132" s="5">
        <v>-3.61</v>
      </c>
      <c r="E132" s="5">
        <v>0</v>
      </c>
      <c r="F132" s="5">
        <v>-0.63293880000000002</v>
      </c>
      <c r="G132" s="5">
        <v>-0.1873814</v>
      </c>
    </row>
    <row r="133" spans="1:7" customFormat="1" ht="15" x14ac:dyDescent="0.25">
      <c r="A133" s="1"/>
      <c r="B133" s="5"/>
      <c r="C133" s="5"/>
      <c r="D133" s="5"/>
      <c r="E133" s="5"/>
      <c r="F133" s="5"/>
      <c r="G133" s="5"/>
    </row>
    <row r="134" spans="1:7" customFormat="1" ht="15" x14ac:dyDescent="0.25">
      <c r="A134" s="1" t="s">
        <v>10</v>
      </c>
      <c r="B134" s="5"/>
      <c r="C134" s="5"/>
      <c r="D134" s="5"/>
      <c r="E134" s="5"/>
      <c r="F134" s="5"/>
      <c r="G134" s="5"/>
    </row>
    <row r="135" spans="1:7" customFormat="1" ht="15" x14ac:dyDescent="0.25">
      <c r="A135" s="1" t="s">
        <v>59</v>
      </c>
      <c r="B135" s="5">
        <v>-0.9769061</v>
      </c>
      <c r="C135" s="5">
        <v>0.39805249999999998</v>
      </c>
      <c r="D135" s="5">
        <v>-2.4500000000000002</v>
      </c>
      <c r="E135" s="5">
        <v>1.4E-2</v>
      </c>
      <c r="F135" s="5">
        <v>-1.7570749999999999</v>
      </c>
      <c r="G135" s="5">
        <v>-0.19673750000000001</v>
      </c>
    </row>
    <row r="136" spans="1:7" customFormat="1" ht="15" x14ac:dyDescent="0.25">
      <c r="A136" s="1"/>
      <c r="B136" s="5"/>
      <c r="C136" s="5"/>
      <c r="D136" s="5"/>
      <c r="E136" s="5"/>
      <c r="F136" s="5"/>
      <c r="G136" s="5"/>
    </row>
    <row r="137" spans="1:7" customFormat="1" ht="15" x14ac:dyDescent="0.25">
      <c r="A137" s="1" t="s">
        <v>11</v>
      </c>
      <c r="B137" s="5"/>
      <c r="C137" s="5"/>
      <c r="D137" s="5"/>
      <c r="E137" s="5"/>
      <c r="F137" s="5"/>
      <c r="G137" s="5"/>
    </row>
    <row r="138" spans="1:7" customFormat="1" ht="15" x14ac:dyDescent="0.25">
      <c r="A138" s="1" t="s">
        <v>59</v>
      </c>
      <c r="B138" s="5">
        <v>0.19814119999999999</v>
      </c>
      <c r="C138" s="5">
        <v>0.1193782</v>
      </c>
      <c r="D138" s="5">
        <v>1.66</v>
      </c>
      <c r="E138" s="5">
        <v>9.7000000000000003E-2</v>
      </c>
      <c r="F138" s="5">
        <v>-3.5835800000000001E-2</v>
      </c>
      <c r="G138" s="5">
        <v>0.43211820000000001</v>
      </c>
    </row>
    <row r="139" spans="1:7" customFormat="1" ht="15" x14ac:dyDescent="0.25">
      <c r="A139" s="1"/>
      <c r="B139" s="5"/>
      <c r="C139" s="5"/>
      <c r="D139" s="5"/>
      <c r="E139" s="5"/>
      <c r="F139" s="5"/>
      <c r="G139" s="5"/>
    </row>
    <row r="140" spans="1:7" customFormat="1" ht="15" x14ac:dyDescent="0.25">
      <c r="A140" s="1" t="s">
        <v>12</v>
      </c>
      <c r="B140" s="5"/>
      <c r="C140" s="5"/>
      <c r="D140" s="5"/>
      <c r="E140" s="5"/>
      <c r="F140" s="5"/>
      <c r="G140" s="5"/>
    </row>
    <row r="141" spans="1:7" customFormat="1" ht="15" x14ac:dyDescent="0.25">
      <c r="A141" s="1" t="s">
        <v>59</v>
      </c>
      <c r="B141" s="5">
        <v>-4.8085000000000003E-3</v>
      </c>
      <c r="C141" s="5">
        <v>0.1841131</v>
      </c>
      <c r="D141" s="5">
        <v>-0.03</v>
      </c>
      <c r="E141" s="5">
        <v>0.97899999999999998</v>
      </c>
      <c r="F141" s="5">
        <v>-0.36566359999999998</v>
      </c>
      <c r="G141" s="5">
        <v>0.35604659999999999</v>
      </c>
    </row>
    <row r="142" spans="1:7" customFormat="1" ht="15" x14ac:dyDescent="0.25">
      <c r="A142" s="1"/>
      <c r="B142" s="5"/>
      <c r="C142" s="5"/>
      <c r="D142" s="5"/>
      <c r="E142" s="5"/>
      <c r="F142" s="5"/>
      <c r="G142" s="5"/>
    </row>
    <row r="143" spans="1:7" customFormat="1" ht="15" x14ac:dyDescent="0.25">
      <c r="A143" s="1" t="s">
        <v>66</v>
      </c>
      <c r="B143" s="5"/>
      <c r="C143" s="5"/>
      <c r="D143" s="5"/>
      <c r="E143" s="5"/>
      <c r="F143" s="5"/>
      <c r="G143" s="5"/>
    </row>
    <row r="144" spans="1:7" customFormat="1" ht="15" x14ac:dyDescent="0.25">
      <c r="A144" s="1" t="s">
        <v>59</v>
      </c>
      <c r="B144" s="5">
        <v>-5.7657199999999999E-2</v>
      </c>
      <c r="C144" s="5">
        <v>0.27599869999999999</v>
      </c>
      <c r="D144" s="5">
        <v>-0.21</v>
      </c>
      <c r="E144" s="5">
        <v>0.83499999999999996</v>
      </c>
      <c r="F144" s="5">
        <v>-0.59860460000000004</v>
      </c>
      <c r="G144" s="5">
        <v>0.4832902</v>
      </c>
    </row>
    <row r="145" spans="1:7" customFormat="1" ht="15" x14ac:dyDescent="0.25">
      <c r="A145" s="1"/>
      <c r="B145" s="5"/>
      <c r="C145" s="5"/>
      <c r="D145" s="5"/>
      <c r="E145" s="5"/>
      <c r="F145" s="5"/>
      <c r="G145" s="5"/>
    </row>
    <row r="146" spans="1:7" customFormat="1" ht="15" x14ac:dyDescent="0.25">
      <c r="A146" s="1" t="s">
        <v>15</v>
      </c>
      <c r="B146" s="5"/>
      <c r="C146" s="5"/>
      <c r="D146" s="5"/>
      <c r="E146" s="5"/>
      <c r="F146" s="5"/>
      <c r="G146" s="5"/>
    </row>
    <row r="147" spans="1:7" customFormat="1" ht="15" x14ac:dyDescent="0.25">
      <c r="A147" s="1" t="s">
        <v>59</v>
      </c>
      <c r="B147" s="5">
        <v>0.16517970000000001</v>
      </c>
      <c r="C147" s="5">
        <v>0.1918185</v>
      </c>
      <c r="D147" s="5">
        <v>0.86</v>
      </c>
      <c r="E147" s="5">
        <v>0.38900000000000001</v>
      </c>
      <c r="F147" s="5">
        <v>-0.21077770000000001</v>
      </c>
      <c r="G147" s="5">
        <v>0.54113699999999998</v>
      </c>
    </row>
    <row r="148" spans="1:7" customFormat="1" ht="15" x14ac:dyDescent="0.25">
      <c r="A148" s="1"/>
      <c r="B148" s="5"/>
      <c r="C148" s="5"/>
      <c r="D148" s="5"/>
      <c r="E148" s="5"/>
      <c r="F148" s="5"/>
      <c r="G148" s="5"/>
    </row>
    <row r="149" spans="1:7" customFormat="1" ht="15" x14ac:dyDescent="0.25">
      <c r="A149" s="1" t="s">
        <v>17</v>
      </c>
      <c r="B149" s="5"/>
      <c r="C149" s="5"/>
      <c r="D149" s="5"/>
      <c r="E149" s="5"/>
      <c r="F149" s="5"/>
      <c r="G149" s="5"/>
    </row>
    <row r="150" spans="1:7" customFormat="1" ht="15" x14ac:dyDescent="0.25">
      <c r="A150" s="1" t="s">
        <v>59</v>
      </c>
      <c r="B150" s="5">
        <v>4.4867400000000002E-2</v>
      </c>
      <c r="C150" s="5">
        <v>0.10228669999999999</v>
      </c>
      <c r="D150" s="5">
        <v>0.44</v>
      </c>
      <c r="E150" s="5">
        <v>0.66100000000000003</v>
      </c>
      <c r="F150" s="5">
        <v>-0.15561079999999999</v>
      </c>
      <c r="G150" s="5">
        <v>0.2453456</v>
      </c>
    </row>
    <row r="151" spans="1:7" customFormat="1" ht="15" x14ac:dyDescent="0.25">
      <c r="A151" s="1"/>
      <c r="B151" s="5"/>
      <c r="C151" s="5"/>
      <c r="D151" s="5"/>
      <c r="E151" s="5"/>
      <c r="F151" s="5"/>
      <c r="G151" s="5"/>
    </row>
    <row r="152" spans="1:7" customFormat="1" ht="15" x14ac:dyDescent="0.25">
      <c r="A152" s="1" t="s">
        <v>20</v>
      </c>
      <c r="B152" s="5"/>
      <c r="C152" s="5"/>
      <c r="D152" s="5"/>
      <c r="E152" s="5"/>
      <c r="F152" s="5"/>
      <c r="G152" s="5"/>
    </row>
    <row r="153" spans="1:7" customFormat="1" ht="15" x14ac:dyDescent="0.25">
      <c r="A153" s="1" t="s">
        <v>59</v>
      </c>
      <c r="B153" s="5">
        <v>-0.62708489999999995</v>
      </c>
      <c r="C153" s="5">
        <v>8.2666000000000003E-2</v>
      </c>
      <c r="D153" s="5">
        <v>-7.59</v>
      </c>
      <c r="E153" s="5">
        <v>0</v>
      </c>
      <c r="F153" s="5">
        <v>-0.78910729999999996</v>
      </c>
      <c r="G153" s="5">
        <v>-0.46506249999999999</v>
      </c>
    </row>
    <row r="154" spans="1:7" customFormat="1" ht="15" x14ac:dyDescent="0.25">
      <c r="A154" s="1"/>
      <c r="B154" s="5"/>
      <c r="C154" s="5"/>
      <c r="D154" s="5"/>
      <c r="E154" s="5"/>
      <c r="F154" s="5"/>
      <c r="G154" s="5"/>
    </row>
    <row r="155" spans="1:7" customFormat="1" ht="15" x14ac:dyDescent="0.25">
      <c r="A155" s="1" t="s">
        <v>22</v>
      </c>
      <c r="B155" s="5"/>
      <c r="C155" s="5"/>
      <c r="D155" s="5"/>
      <c r="E155" s="5"/>
      <c r="F155" s="5"/>
      <c r="G155" s="5"/>
    </row>
    <row r="156" spans="1:7" customFormat="1" ht="15" x14ac:dyDescent="0.25">
      <c r="A156" s="1" t="s">
        <v>59</v>
      </c>
      <c r="B156" s="5">
        <v>5.5356480000000001</v>
      </c>
      <c r="C156" s="5">
        <v>1.2989310000000001</v>
      </c>
      <c r="D156" s="5">
        <v>4.26</v>
      </c>
      <c r="E156" s="5">
        <v>0</v>
      </c>
      <c r="F156" s="5">
        <v>2.9897900000000002</v>
      </c>
      <c r="G156" s="5">
        <v>8.0815059999999992</v>
      </c>
    </row>
    <row r="157" spans="1:7" customFormat="1" ht="15" x14ac:dyDescent="0.25">
      <c r="A157" s="1"/>
      <c r="B157" s="5"/>
      <c r="C157" s="5"/>
      <c r="D157" s="5"/>
      <c r="E157" s="5"/>
      <c r="F157" s="5"/>
      <c r="G157" s="5"/>
    </row>
    <row r="158" spans="1:7" customFormat="1" ht="15" x14ac:dyDescent="0.25">
      <c r="A158" s="1" t="s">
        <v>205</v>
      </c>
      <c r="B158" s="5"/>
      <c r="C158" s="5"/>
      <c r="D158" s="5"/>
      <c r="E158" s="5"/>
      <c r="F158" s="5"/>
      <c r="G158" s="5"/>
    </row>
    <row r="159" spans="1:7" customFormat="1" ht="15" x14ac:dyDescent="0.25">
      <c r="A159" s="1" t="s">
        <v>59</v>
      </c>
      <c r="B159" s="5">
        <v>5.4087350000000001</v>
      </c>
      <c r="C159" s="5">
        <v>1.9697739999999999</v>
      </c>
      <c r="D159" s="5">
        <v>2.75</v>
      </c>
      <c r="E159" s="5">
        <v>6.0000000000000001E-3</v>
      </c>
      <c r="F159" s="5">
        <v>1.5480480000000001</v>
      </c>
      <c r="G159" s="5">
        <v>9.2694209999999995</v>
      </c>
    </row>
    <row r="160" spans="1:7" customFormat="1" ht="15" x14ac:dyDescent="0.25">
      <c r="A160" s="1"/>
      <c r="B160" s="5"/>
      <c r="C160" s="5"/>
      <c r="D160" s="5"/>
      <c r="E160" s="5"/>
      <c r="F160" s="5"/>
      <c r="G160" s="5"/>
    </row>
    <row r="161" spans="1:7" customFormat="1" ht="15" x14ac:dyDescent="0.25">
      <c r="A161" s="1" t="s">
        <v>114</v>
      </c>
      <c r="B161" s="5"/>
      <c r="C161" s="5"/>
      <c r="D161" s="5"/>
      <c r="E161" s="5"/>
      <c r="F161" s="5"/>
      <c r="G161" s="5"/>
    </row>
    <row r="162" spans="1:7" customFormat="1" ht="15" x14ac:dyDescent="0.25">
      <c r="A162" s="1" t="s">
        <v>59</v>
      </c>
      <c r="B162" s="5">
        <v>0.13156399999999999</v>
      </c>
      <c r="C162" s="5">
        <v>0.32539630000000003</v>
      </c>
      <c r="D162" s="5">
        <v>0.4</v>
      </c>
      <c r="E162" s="5">
        <v>0.68600000000000005</v>
      </c>
      <c r="F162" s="5">
        <v>-0.50620100000000001</v>
      </c>
      <c r="G162" s="5">
        <v>0.76932909999999999</v>
      </c>
    </row>
    <row r="163" spans="1:7" customFormat="1" ht="15" x14ac:dyDescent="0.25">
      <c r="A163" s="1"/>
      <c r="B163" s="5"/>
      <c r="C163" s="5"/>
      <c r="D163" s="5"/>
      <c r="E163" s="5"/>
      <c r="F163" s="5"/>
      <c r="G163" s="5"/>
    </row>
    <row r="164" spans="1:7" customFormat="1" ht="15" x14ac:dyDescent="0.25">
      <c r="A164" s="1" t="s">
        <v>51</v>
      </c>
      <c r="B164" s="5">
        <v>-152.07730000000001</v>
      </c>
      <c r="C164" s="5" t="s">
        <v>38</v>
      </c>
      <c r="D164" s="5" t="s">
        <v>38</v>
      </c>
      <c r="E164" s="5" t="s">
        <v>38</v>
      </c>
      <c r="F164" s="5" t="s">
        <v>38</v>
      </c>
      <c r="G164" s="5" t="s">
        <v>38</v>
      </c>
    </row>
    <row r="165" spans="1:7" customFormat="1" ht="15" x14ac:dyDescent="0.25">
      <c r="A165" s="1"/>
      <c r="B165" s="5"/>
      <c r="C165" s="5"/>
      <c r="D165" s="5"/>
      <c r="E165" s="5"/>
      <c r="F165" s="5"/>
      <c r="G165" s="5"/>
    </row>
    <row r="166" spans="1:7" customFormat="1" ht="15" x14ac:dyDescent="0.25">
      <c r="A166" s="1" t="s">
        <v>12</v>
      </c>
      <c r="B166" s="5"/>
      <c r="C166" s="5"/>
      <c r="D166" s="5"/>
      <c r="E166" s="5"/>
      <c r="F166" s="5"/>
      <c r="G166" s="5"/>
    </row>
    <row r="167" spans="1:7" customFormat="1" ht="15" x14ac:dyDescent="0.25">
      <c r="A167" s="1" t="s">
        <v>6</v>
      </c>
      <c r="B167" s="5"/>
      <c r="C167" s="5"/>
      <c r="D167" s="5"/>
      <c r="E167" s="5"/>
      <c r="F167" s="5"/>
      <c r="G167" s="5"/>
    </row>
    <row r="168" spans="1:7" customFormat="1" ht="15" x14ac:dyDescent="0.25">
      <c r="A168" s="1" t="s">
        <v>59</v>
      </c>
      <c r="B168" s="5">
        <v>0.83900699999999995</v>
      </c>
      <c r="C168" s="5">
        <v>0.31226959999999998</v>
      </c>
      <c r="D168" s="5">
        <v>2.69</v>
      </c>
      <c r="E168" s="5">
        <v>7.0000000000000001E-3</v>
      </c>
      <c r="F168" s="5">
        <v>0.2269698</v>
      </c>
      <c r="G168" s="5">
        <v>1.451044</v>
      </c>
    </row>
    <row r="169" spans="1:7" customFormat="1" ht="15" x14ac:dyDescent="0.25">
      <c r="A169" s="1"/>
      <c r="B169" s="5"/>
      <c r="C169" s="5"/>
      <c r="D169" s="5"/>
      <c r="E169" s="5"/>
      <c r="F169" s="5"/>
      <c r="G169" s="5"/>
    </row>
    <row r="170" spans="1:7" customFormat="1" ht="15" x14ac:dyDescent="0.25">
      <c r="A170" s="1" t="s">
        <v>8</v>
      </c>
      <c r="B170" s="5"/>
      <c r="C170" s="5"/>
      <c r="D170" s="5"/>
      <c r="E170" s="5"/>
      <c r="F170" s="5"/>
      <c r="G170" s="5"/>
    </row>
    <row r="171" spans="1:7" customFormat="1" ht="15" x14ac:dyDescent="0.25">
      <c r="A171" s="1" t="s">
        <v>59</v>
      </c>
      <c r="B171" s="5">
        <v>0.1014755</v>
      </c>
      <c r="C171" s="5">
        <v>0.12747430000000001</v>
      </c>
      <c r="D171" s="5">
        <v>0.8</v>
      </c>
      <c r="E171" s="5">
        <v>0.42599999999999999</v>
      </c>
      <c r="F171" s="5">
        <v>-0.14836959999999999</v>
      </c>
      <c r="G171" s="5">
        <v>0.35132069999999999</v>
      </c>
    </row>
    <row r="172" spans="1:7" customFormat="1" ht="15" x14ac:dyDescent="0.25">
      <c r="A172" s="1"/>
      <c r="B172" s="5"/>
      <c r="C172" s="5"/>
      <c r="D172" s="5"/>
      <c r="E172" s="5"/>
      <c r="F172" s="5"/>
      <c r="G172" s="5"/>
    </row>
    <row r="173" spans="1:7" customFormat="1" ht="15" x14ac:dyDescent="0.25">
      <c r="A173" s="1" t="s">
        <v>10</v>
      </c>
      <c r="B173" s="5"/>
      <c r="C173" s="5"/>
      <c r="D173" s="5"/>
      <c r="E173" s="5"/>
      <c r="F173" s="5"/>
      <c r="G173" s="5"/>
    </row>
    <row r="174" spans="1:7" customFormat="1" ht="15" x14ac:dyDescent="0.25">
      <c r="A174" s="1" t="s">
        <v>59</v>
      </c>
      <c r="B174" s="5">
        <v>-0.58277290000000004</v>
      </c>
      <c r="C174" s="5">
        <v>0.44641380000000003</v>
      </c>
      <c r="D174" s="5">
        <v>-1.31</v>
      </c>
      <c r="E174" s="5">
        <v>0.192</v>
      </c>
      <c r="F174" s="5">
        <v>-1.4577279999999999</v>
      </c>
      <c r="G174" s="5">
        <v>0.292182</v>
      </c>
    </row>
    <row r="175" spans="1:7" customFormat="1" ht="15" x14ac:dyDescent="0.25">
      <c r="A175" s="1"/>
      <c r="B175" s="5"/>
      <c r="C175" s="5"/>
      <c r="D175" s="5"/>
      <c r="E175" s="5"/>
      <c r="F175" s="5"/>
      <c r="G175" s="5"/>
    </row>
    <row r="176" spans="1:7" customFormat="1" ht="15" x14ac:dyDescent="0.25">
      <c r="A176" s="1" t="s">
        <v>11</v>
      </c>
      <c r="B176" s="5"/>
      <c r="C176" s="5"/>
      <c r="D176" s="5"/>
      <c r="E176" s="5"/>
      <c r="F176" s="5"/>
      <c r="G176" s="5"/>
    </row>
    <row r="177" spans="1:7" customFormat="1" ht="15" x14ac:dyDescent="0.25">
      <c r="A177" s="1" t="s">
        <v>59</v>
      </c>
      <c r="B177" s="5">
        <v>-0.34454980000000002</v>
      </c>
      <c r="C177" s="5">
        <v>0.133882</v>
      </c>
      <c r="D177" s="5">
        <v>-2.57</v>
      </c>
      <c r="E177" s="5">
        <v>0.01</v>
      </c>
      <c r="F177" s="5">
        <v>-0.60695370000000004</v>
      </c>
      <c r="G177" s="5">
        <v>-8.2145899999999994E-2</v>
      </c>
    </row>
    <row r="178" spans="1:7" customFormat="1" ht="15" x14ac:dyDescent="0.25">
      <c r="A178" s="1"/>
      <c r="B178" s="5"/>
      <c r="C178" s="5"/>
      <c r="D178" s="5"/>
      <c r="E178" s="5"/>
      <c r="F178" s="5"/>
      <c r="G178" s="5"/>
    </row>
    <row r="179" spans="1:7" customFormat="1" ht="15" x14ac:dyDescent="0.25">
      <c r="A179" s="1" t="s">
        <v>12</v>
      </c>
      <c r="B179" s="5"/>
      <c r="C179" s="5"/>
      <c r="D179" s="5"/>
      <c r="E179" s="5"/>
      <c r="F179" s="5"/>
      <c r="G179" s="5"/>
    </row>
    <row r="180" spans="1:7" customFormat="1" ht="15" x14ac:dyDescent="0.25">
      <c r="A180" s="1" t="s">
        <v>59</v>
      </c>
      <c r="B180" s="5">
        <v>-0.55351950000000005</v>
      </c>
      <c r="C180" s="5">
        <v>0.2064819</v>
      </c>
      <c r="D180" s="5">
        <v>-2.68</v>
      </c>
      <c r="E180" s="5">
        <v>7.0000000000000001E-3</v>
      </c>
      <c r="F180" s="5">
        <v>-0.95821650000000003</v>
      </c>
      <c r="G180" s="5">
        <v>-0.1488225</v>
      </c>
    </row>
    <row r="181" spans="1:7" customFormat="1" ht="15" x14ac:dyDescent="0.25">
      <c r="A181" s="1"/>
      <c r="B181" s="5"/>
      <c r="C181" s="5"/>
      <c r="D181" s="5"/>
      <c r="E181" s="5"/>
      <c r="F181" s="5"/>
      <c r="G181" s="5"/>
    </row>
    <row r="182" spans="1:7" customFormat="1" ht="15" x14ac:dyDescent="0.25">
      <c r="A182" s="1" t="s">
        <v>66</v>
      </c>
      <c r="B182" s="5"/>
      <c r="C182" s="5"/>
      <c r="D182" s="5"/>
      <c r="E182" s="5"/>
      <c r="F182" s="5"/>
      <c r="G182" s="5"/>
    </row>
    <row r="183" spans="1:7" customFormat="1" ht="15" x14ac:dyDescent="0.25">
      <c r="A183" s="1" t="s">
        <v>59</v>
      </c>
      <c r="B183" s="5">
        <v>-0.8442558</v>
      </c>
      <c r="C183" s="5">
        <v>0.309531</v>
      </c>
      <c r="D183" s="5">
        <v>-2.73</v>
      </c>
      <c r="E183" s="5">
        <v>6.0000000000000001E-3</v>
      </c>
      <c r="F183" s="5">
        <v>-1.450925</v>
      </c>
      <c r="G183" s="5">
        <v>-0.2375862</v>
      </c>
    </row>
    <row r="184" spans="1:7" customFormat="1" ht="15" x14ac:dyDescent="0.25">
      <c r="A184" s="1"/>
      <c r="B184" s="5"/>
      <c r="C184" s="5"/>
      <c r="D184" s="5"/>
      <c r="E184" s="5"/>
      <c r="F184" s="5"/>
      <c r="G184" s="5"/>
    </row>
    <row r="185" spans="1:7" customFormat="1" ht="15" x14ac:dyDescent="0.25">
      <c r="A185" s="1" t="s">
        <v>15</v>
      </c>
      <c r="B185" s="5"/>
      <c r="C185" s="5"/>
      <c r="D185" s="5"/>
      <c r="E185" s="5"/>
      <c r="F185" s="5"/>
      <c r="G185" s="5"/>
    </row>
    <row r="186" spans="1:7" customFormat="1" ht="15" x14ac:dyDescent="0.25">
      <c r="A186" s="1" t="s">
        <v>59</v>
      </c>
      <c r="B186" s="5">
        <v>0.13118730000000001</v>
      </c>
      <c r="C186" s="5">
        <v>0.21512339999999999</v>
      </c>
      <c r="D186" s="5">
        <v>0.61</v>
      </c>
      <c r="E186" s="5">
        <v>0.54200000000000004</v>
      </c>
      <c r="F186" s="5">
        <v>-0.2904468</v>
      </c>
      <c r="G186" s="5">
        <v>0.55282149999999997</v>
      </c>
    </row>
    <row r="187" spans="1:7" customFormat="1" ht="15" x14ac:dyDescent="0.25">
      <c r="A187" s="1"/>
      <c r="B187" s="5"/>
      <c r="C187" s="5"/>
      <c r="D187" s="5"/>
      <c r="E187" s="5"/>
      <c r="F187" s="5"/>
      <c r="G187" s="5"/>
    </row>
    <row r="188" spans="1:7" customFormat="1" ht="15" x14ac:dyDescent="0.25">
      <c r="A188" s="1" t="s">
        <v>17</v>
      </c>
      <c r="B188" s="5"/>
      <c r="C188" s="5"/>
      <c r="D188" s="5"/>
      <c r="E188" s="5"/>
      <c r="F188" s="5"/>
      <c r="G188" s="5"/>
    </row>
    <row r="189" spans="1:7" customFormat="1" ht="15" x14ac:dyDescent="0.25">
      <c r="A189" s="1" t="s">
        <v>59</v>
      </c>
      <c r="B189" s="5">
        <v>-0.14067209999999999</v>
      </c>
      <c r="C189" s="5">
        <v>0.114714</v>
      </c>
      <c r="D189" s="5">
        <v>-1.23</v>
      </c>
      <c r="E189" s="5">
        <v>0.22</v>
      </c>
      <c r="F189" s="5">
        <v>-0.36550739999999998</v>
      </c>
      <c r="G189" s="5">
        <v>8.4163100000000005E-2</v>
      </c>
    </row>
    <row r="190" spans="1:7" customFormat="1" ht="15" x14ac:dyDescent="0.25">
      <c r="A190" s="1"/>
      <c r="B190" s="5"/>
      <c r="C190" s="5"/>
      <c r="D190" s="5"/>
      <c r="E190" s="5"/>
      <c r="F190" s="5"/>
      <c r="G190" s="5"/>
    </row>
    <row r="191" spans="1:7" customFormat="1" ht="15" x14ac:dyDescent="0.25">
      <c r="A191" s="1" t="s">
        <v>20</v>
      </c>
      <c r="B191" s="5"/>
      <c r="C191" s="5"/>
      <c r="D191" s="5"/>
      <c r="E191" s="5"/>
      <c r="F191" s="5"/>
      <c r="G191" s="5"/>
    </row>
    <row r="192" spans="1:7" customFormat="1" ht="15" x14ac:dyDescent="0.25">
      <c r="A192" s="1" t="s">
        <v>59</v>
      </c>
      <c r="B192" s="5">
        <v>8.7502200000000002E-2</v>
      </c>
      <c r="C192" s="5">
        <v>9.27095E-2</v>
      </c>
      <c r="D192" s="5">
        <v>0.94</v>
      </c>
      <c r="E192" s="5">
        <v>0.34499999999999997</v>
      </c>
      <c r="F192" s="5">
        <v>-9.4204999999999997E-2</v>
      </c>
      <c r="G192" s="5">
        <v>0.26920939999999999</v>
      </c>
    </row>
    <row r="193" spans="1:7" customFormat="1" ht="15" x14ac:dyDescent="0.25">
      <c r="A193" s="1"/>
      <c r="B193" s="5"/>
      <c r="C193" s="5"/>
      <c r="D193" s="5"/>
      <c r="E193" s="5"/>
      <c r="F193" s="5"/>
      <c r="G193" s="5"/>
    </row>
    <row r="194" spans="1:7" customFormat="1" ht="15" x14ac:dyDescent="0.25">
      <c r="A194" s="1" t="s">
        <v>22</v>
      </c>
      <c r="B194" s="5"/>
      <c r="C194" s="5"/>
      <c r="D194" s="5"/>
      <c r="E194" s="5"/>
      <c r="F194" s="5"/>
      <c r="G194" s="5"/>
    </row>
    <row r="195" spans="1:7" customFormat="1" ht="15" x14ac:dyDescent="0.25">
      <c r="A195" s="1" t="s">
        <v>59</v>
      </c>
      <c r="B195" s="5">
        <v>57.969290000000001</v>
      </c>
      <c r="C195" s="5">
        <v>1.456744</v>
      </c>
      <c r="D195" s="5">
        <v>39.79</v>
      </c>
      <c r="E195" s="5">
        <v>0</v>
      </c>
      <c r="F195" s="5">
        <v>55.11412</v>
      </c>
      <c r="G195" s="5">
        <v>60.824449999999999</v>
      </c>
    </row>
    <row r="196" spans="1:7" customFormat="1" ht="15" x14ac:dyDescent="0.25">
      <c r="A196" s="1"/>
      <c r="B196" s="5"/>
      <c r="C196" s="5"/>
      <c r="D196" s="5"/>
      <c r="E196" s="5"/>
      <c r="F196" s="5"/>
      <c r="G196" s="5"/>
    </row>
    <row r="197" spans="1:7" customFormat="1" ht="15" x14ac:dyDescent="0.25">
      <c r="A197" s="1" t="s">
        <v>205</v>
      </c>
      <c r="B197" s="5"/>
      <c r="C197" s="5"/>
      <c r="D197" s="5"/>
      <c r="E197" s="5"/>
      <c r="F197" s="5"/>
      <c r="G197" s="5"/>
    </row>
    <row r="198" spans="1:7" customFormat="1" ht="15" x14ac:dyDescent="0.25">
      <c r="A198" s="1" t="s">
        <v>59</v>
      </c>
      <c r="B198" s="5">
        <v>81.739279999999994</v>
      </c>
      <c r="C198" s="5">
        <v>2.2090909999999999</v>
      </c>
      <c r="D198" s="5">
        <v>37</v>
      </c>
      <c r="E198" s="5">
        <v>0</v>
      </c>
      <c r="F198" s="5">
        <v>77.409540000000007</v>
      </c>
      <c r="G198" s="5">
        <v>86.069019999999995</v>
      </c>
    </row>
    <row r="199" spans="1:7" customFormat="1" ht="15" x14ac:dyDescent="0.25">
      <c r="A199" s="1"/>
      <c r="B199" s="5"/>
      <c r="C199" s="5"/>
      <c r="D199" s="5"/>
      <c r="E199" s="5"/>
      <c r="F199" s="5"/>
      <c r="G199" s="5"/>
    </row>
    <row r="200" spans="1:7" customFormat="1" ht="15" x14ac:dyDescent="0.25">
      <c r="A200" s="1" t="s">
        <v>114</v>
      </c>
      <c r="B200" s="5"/>
      <c r="C200" s="5"/>
      <c r="D200" s="5"/>
      <c r="E200" s="5"/>
      <c r="F200" s="5"/>
      <c r="G200" s="5"/>
    </row>
    <row r="201" spans="1:7" customFormat="1" ht="15" x14ac:dyDescent="0.25">
      <c r="A201" s="1" t="s">
        <v>59</v>
      </c>
      <c r="B201" s="5">
        <v>-8.8602299999999995E-2</v>
      </c>
      <c r="C201" s="5">
        <v>0.36493019999999998</v>
      </c>
      <c r="D201" s="5">
        <v>-0.24</v>
      </c>
      <c r="E201" s="5">
        <v>0.80800000000000005</v>
      </c>
      <c r="F201" s="5">
        <v>-0.80385240000000002</v>
      </c>
      <c r="G201" s="5">
        <v>0.62664779999999998</v>
      </c>
    </row>
    <row r="202" spans="1:7" customFormat="1" ht="15" x14ac:dyDescent="0.25">
      <c r="A202" s="1"/>
      <c r="B202" s="5"/>
      <c r="C202" s="5"/>
      <c r="D202" s="5"/>
      <c r="E202" s="5"/>
      <c r="F202" s="5"/>
      <c r="G202" s="5"/>
    </row>
    <row r="203" spans="1:7" customFormat="1" ht="15" x14ac:dyDescent="0.25">
      <c r="A203" s="1" t="s">
        <v>51</v>
      </c>
      <c r="B203" s="5">
        <v>-1950.519</v>
      </c>
      <c r="C203" s="5" t="s">
        <v>38</v>
      </c>
      <c r="D203" s="5" t="s">
        <v>38</v>
      </c>
      <c r="E203" s="5" t="s">
        <v>38</v>
      </c>
      <c r="F203" s="5" t="s">
        <v>38</v>
      </c>
      <c r="G203" s="5" t="s">
        <v>38</v>
      </c>
    </row>
    <row r="204" spans="1:7" customFormat="1" ht="15" x14ac:dyDescent="0.25">
      <c r="A204" s="1"/>
      <c r="B204" s="5"/>
      <c r="C204" s="5"/>
      <c r="D204" s="5"/>
      <c r="E204" s="5"/>
      <c r="F204" s="5"/>
      <c r="G204" s="5"/>
    </row>
    <row r="205" spans="1:7" customFormat="1" ht="15" x14ac:dyDescent="0.25">
      <c r="A205" s="1" t="s">
        <v>66</v>
      </c>
      <c r="B205" s="5"/>
      <c r="C205" s="5"/>
      <c r="D205" s="5"/>
      <c r="E205" s="5"/>
      <c r="F205" s="5"/>
      <c r="G205" s="5"/>
    </row>
    <row r="206" spans="1:7" customFormat="1" ht="15" x14ac:dyDescent="0.25">
      <c r="A206" s="1" t="s">
        <v>6</v>
      </c>
      <c r="B206" s="5"/>
      <c r="C206" s="5"/>
      <c r="D206" s="5"/>
      <c r="E206" s="5"/>
      <c r="F206" s="5"/>
      <c r="G206" s="5"/>
    </row>
    <row r="207" spans="1:7" customFormat="1" ht="15" x14ac:dyDescent="0.25">
      <c r="A207" s="1" t="s">
        <v>59</v>
      </c>
      <c r="B207" s="5">
        <v>-8.55437E-2</v>
      </c>
      <c r="C207" s="5">
        <v>0.2915819</v>
      </c>
      <c r="D207" s="5">
        <v>-0.28999999999999998</v>
      </c>
      <c r="E207" s="5">
        <v>0.76900000000000002</v>
      </c>
      <c r="F207" s="5">
        <v>-0.65703370000000005</v>
      </c>
      <c r="G207" s="5">
        <v>0.4859464</v>
      </c>
    </row>
    <row r="208" spans="1:7" customFormat="1" ht="15" x14ac:dyDescent="0.25">
      <c r="A208" s="1"/>
      <c r="B208" s="5"/>
      <c r="C208" s="5"/>
      <c r="D208" s="5"/>
      <c r="E208" s="5"/>
      <c r="F208" s="5"/>
      <c r="G208" s="5"/>
    </row>
    <row r="209" spans="1:7" customFormat="1" ht="15" x14ac:dyDescent="0.25">
      <c r="A209" s="1" t="s">
        <v>8</v>
      </c>
      <c r="B209" s="5"/>
      <c r="C209" s="5"/>
      <c r="D209" s="5"/>
      <c r="E209" s="5"/>
      <c r="F209" s="5"/>
      <c r="G209" s="5"/>
    </row>
    <row r="210" spans="1:7" customFormat="1" ht="15" x14ac:dyDescent="0.25">
      <c r="A210" s="1" t="s">
        <v>59</v>
      </c>
      <c r="B210" s="5">
        <v>4.0150100000000001E-2</v>
      </c>
      <c r="C210" s="5">
        <v>0.1190292</v>
      </c>
      <c r="D210" s="5">
        <v>0.34</v>
      </c>
      <c r="E210" s="5">
        <v>0.73599999999999999</v>
      </c>
      <c r="F210" s="5">
        <v>-0.19314290000000001</v>
      </c>
      <c r="G210" s="5">
        <v>0.27344309999999999</v>
      </c>
    </row>
    <row r="211" spans="1:7" customFormat="1" ht="15" x14ac:dyDescent="0.25">
      <c r="A211" s="1"/>
      <c r="B211" s="5"/>
      <c r="C211" s="5"/>
      <c r="D211" s="5"/>
      <c r="E211" s="5"/>
      <c r="F211" s="5"/>
      <c r="G211" s="5"/>
    </row>
    <row r="212" spans="1:7" customFormat="1" ht="15" x14ac:dyDescent="0.25">
      <c r="A212" s="1" t="s">
        <v>10</v>
      </c>
      <c r="B212" s="5"/>
      <c r="C212" s="5"/>
      <c r="D212" s="5"/>
      <c r="E212" s="5"/>
      <c r="F212" s="5"/>
      <c r="G212" s="5"/>
    </row>
    <row r="213" spans="1:7" customFormat="1" ht="15" x14ac:dyDescent="0.25">
      <c r="A213" s="1" t="s">
        <v>59</v>
      </c>
      <c r="B213" s="5">
        <v>0.24350949999999999</v>
      </c>
      <c r="C213" s="5">
        <v>0.41683900000000002</v>
      </c>
      <c r="D213" s="5">
        <v>0.57999999999999996</v>
      </c>
      <c r="E213" s="5">
        <v>0.55900000000000005</v>
      </c>
      <c r="F213" s="5">
        <v>-0.57347999999999999</v>
      </c>
      <c r="G213" s="5">
        <v>1.0604990000000001</v>
      </c>
    </row>
    <row r="214" spans="1:7" customFormat="1" ht="15" x14ac:dyDescent="0.25">
      <c r="A214" s="1"/>
      <c r="B214" s="5"/>
      <c r="C214" s="5"/>
      <c r="D214" s="5"/>
      <c r="E214" s="5"/>
      <c r="F214" s="5"/>
      <c r="G214" s="5"/>
    </row>
    <row r="215" spans="1:7" customFormat="1" ht="15" x14ac:dyDescent="0.25">
      <c r="A215" s="1" t="s">
        <v>11</v>
      </c>
      <c r="B215" s="5"/>
      <c r="C215" s="5"/>
      <c r="D215" s="5"/>
      <c r="E215" s="5"/>
      <c r="F215" s="5"/>
      <c r="G215" s="5"/>
    </row>
    <row r="216" spans="1:7" customFormat="1" ht="15" x14ac:dyDescent="0.25">
      <c r="A216" s="1" t="s">
        <v>59</v>
      </c>
      <c r="B216" s="5">
        <v>1.1731500000000001E-2</v>
      </c>
      <c r="C216" s="5">
        <v>0.1250124</v>
      </c>
      <c r="D216" s="5">
        <v>0.09</v>
      </c>
      <c r="E216" s="5">
        <v>0.92500000000000004</v>
      </c>
      <c r="F216" s="5">
        <v>-0.2332883</v>
      </c>
      <c r="G216" s="5">
        <v>0.25675130000000002</v>
      </c>
    </row>
    <row r="217" spans="1:7" customFormat="1" ht="15" x14ac:dyDescent="0.25">
      <c r="A217" s="1"/>
      <c r="B217" s="5"/>
      <c r="C217" s="5"/>
      <c r="D217" s="5"/>
      <c r="E217" s="5"/>
      <c r="F217" s="5"/>
      <c r="G217" s="5"/>
    </row>
    <row r="218" spans="1:7" customFormat="1" ht="15" x14ac:dyDescent="0.25">
      <c r="A218" s="1" t="s">
        <v>12</v>
      </c>
      <c r="B218" s="5"/>
      <c r="C218" s="5"/>
      <c r="D218" s="5"/>
      <c r="E218" s="5"/>
      <c r="F218" s="5"/>
      <c r="G218" s="5"/>
    </row>
    <row r="219" spans="1:7" customFormat="1" ht="15" x14ac:dyDescent="0.25">
      <c r="A219" s="1" t="s">
        <v>59</v>
      </c>
      <c r="B219" s="5">
        <v>-0.44750089999999998</v>
      </c>
      <c r="C219" s="5">
        <v>0.19280249999999999</v>
      </c>
      <c r="D219" s="5">
        <v>-2.3199999999999998</v>
      </c>
      <c r="E219" s="5">
        <v>0.02</v>
      </c>
      <c r="F219" s="5">
        <v>-0.82538690000000003</v>
      </c>
      <c r="G219" s="5">
        <v>-6.9614899999999993E-2</v>
      </c>
    </row>
    <row r="220" spans="1:7" customFormat="1" ht="15" x14ac:dyDescent="0.25">
      <c r="A220" s="1"/>
      <c r="B220" s="5"/>
      <c r="C220" s="5"/>
      <c r="D220" s="5"/>
      <c r="E220" s="5"/>
      <c r="F220" s="5"/>
      <c r="G220" s="5"/>
    </row>
    <row r="221" spans="1:7" customFormat="1" ht="15" x14ac:dyDescent="0.25">
      <c r="A221" s="1" t="s">
        <v>66</v>
      </c>
      <c r="B221" s="5"/>
      <c r="C221" s="5"/>
      <c r="D221" s="5"/>
      <c r="E221" s="5"/>
      <c r="F221" s="5"/>
      <c r="G221" s="5"/>
    </row>
    <row r="222" spans="1:7" customFormat="1" ht="15" x14ac:dyDescent="0.25">
      <c r="A222" s="1" t="s">
        <v>59</v>
      </c>
      <c r="B222" s="5">
        <v>0.23713609999999999</v>
      </c>
      <c r="C222" s="5">
        <v>0.28902470000000002</v>
      </c>
      <c r="D222" s="5">
        <v>0.82</v>
      </c>
      <c r="E222" s="5">
        <v>0.41199999999999998</v>
      </c>
      <c r="F222" s="5">
        <v>-0.32934190000000002</v>
      </c>
      <c r="G222" s="5">
        <v>0.8036141</v>
      </c>
    </row>
    <row r="223" spans="1:7" customFormat="1" ht="15" x14ac:dyDescent="0.25">
      <c r="A223" s="1"/>
      <c r="B223" s="5"/>
      <c r="C223" s="5"/>
      <c r="D223" s="5"/>
      <c r="E223" s="5"/>
      <c r="F223" s="5"/>
      <c r="G223" s="5"/>
    </row>
    <row r="224" spans="1:7" customFormat="1" ht="15" x14ac:dyDescent="0.25">
      <c r="A224" s="1" t="s">
        <v>15</v>
      </c>
      <c r="B224" s="5"/>
      <c r="C224" s="5"/>
      <c r="D224" s="5"/>
      <c r="E224" s="5"/>
      <c r="F224" s="5"/>
      <c r="G224" s="5"/>
    </row>
    <row r="225" spans="1:7" customFormat="1" ht="15" x14ac:dyDescent="0.25">
      <c r="A225" s="1" t="s">
        <v>59</v>
      </c>
      <c r="B225" s="5">
        <v>0.1083495</v>
      </c>
      <c r="C225" s="5">
        <v>0.20087160000000001</v>
      </c>
      <c r="D225" s="5">
        <v>0.54</v>
      </c>
      <c r="E225" s="5">
        <v>0.59</v>
      </c>
      <c r="F225" s="5">
        <v>-0.28535159999999998</v>
      </c>
      <c r="G225" s="5">
        <v>0.50205049999999996</v>
      </c>
    </row>
    <row r="226" spans="1:7" customFormat="1" ht="15" x14ac:dyDescent="0.25">
      <c r="A226" s="1"/>
      <c r="B226" s="5"/>
      <c r="C226" s="5"/>
      <c r="D226" s="5"/>
      <c r="E226" s="5"/>
      <c r="F226" s="5"/>
      <c r="G226" s="5"/>
    </row>
    <row r="227" spans="1:7" customFormat="1" ht="15" x14ac:dyDescent="0.25">
      <c r="A227" s="1" t="s">
        <v>17</v>
      </c>
      <c r="B227" s="5"/>
      <c r="C227" s="5"/>
      <c r="D227" s="5"/>
      <c r="E227" s="5"/>
      <c r="F227" s="5"/>
      <c r="G227" s="5"/>
    </row>
    <row r="228" spans="1:7" customFormat="1" ht="15" x14ac:dyDescent="0.25">
      <c r="A228" s="1" t="s">
        <v>59</v>
      </c>
      <c r="B228" s="5">
        <v>0.1362235</v>
      </c>
      <c r="C228" s="5">
        <v>0.10711420000000001</v>
      </c>
      <c r="D228" s="5">
        <v>1.27</v>
      </c>
      <c r="E228" s="5">
        <v>0.20300000000000001</v>
      </c>
      <c r="F228" s="5">
        <v>-7.3716500000000004E-2</v>
      </c>
      <c r="G228" s="5">
        <v>0.34616350000000001</v>
      </c>
    </row>
    <row r="229" spans="1:7" customFormat="1" ht="15" x14ac:dyDescent="0.25">
      <c r="A229" s="1"/>
      <c r="B229" s="5"/>
      <c r="C229" s="5"/>
      <c r="D229" s="5"/>
      <c r="E229" s="5"/>
      <c r="F229" s="5"/>
      <c r="G229" s="5"/>
    </row>
    <row r="230" spans="1:7" customFormat="1" ht="15" x14ac:dyDescent="0.25">
      <c r="A230" s="1" t="s">
        <v>20</v>
      </c>
      <c r="B230" s="5"/>
      <c r="C230" s="5"/>
      <c r="D230" s="5"/>
      <c r="E230" s="5"/>
      <c r="F230" s="5"/>
      <c r="G230" s="5"/>
    </row>
    <row r="231" spans="1:7" customFormat="1" ht="15" x14ac:dyDescent="0.25">
      <c r="A231" s="1" t="s">
        <v>59</v>
      </c>
      <c r="B231" s="5">
        <v>-1.54611E-2</v>
      </c>
      <c r="C231" s="5">
        <v>8.6567500000000006E-2</v>
      </c>
      <c r="D231" s="5">
        <v>-0.18</v>
      </c>
      <c r="E231" s="5">
        <v>0.85799999999999998</v>
      </c>
      <c r="F231" s="5">
        <v>-0.1851303</v>
      </c>
      <c r="G231" s="5">
        <v>0.15420809999999999</v>
      </c>
    </row>
    <row r="232" spans="1:7" customFormat="1" ht="15" x14ac:dyDescent="0.25">
      <c r="A232" s="1"/>
      <c r="B232" s="5"/>
      <c r="C232" s="5"/>
      <c r="D232" s="5"/>
      <c r="E232" s="5"/>
      <c r="F232" s="5"/>
      <c r="G232" s="5"/>
    </row>
    <row r="233" spans="1:7" customFormat="1" ht="15" x14ac:dyDescent="0.25">
      <c r="A233" s="1" t="s">
        <v>22</v>
      </c>
      <c r="B233" s="5"/>
      <c r="C233" s="5"/>
      <c r="D233" s="5"/>
      <c r="E233" s="5"/>
      <c r="F233" s="5"/>
      <c r="G233" s="5"/>
    </row>
    <row r="234" spans="1:7" customFormat="1" ht="15" x14ac:dyDescent="0.25">
      <c r="A234" s="1" t="s">
        <v>59</v>
      </c>
      <c r="B234" s="5">
        <v>60.510919999999999</v>
      </c>
      <c r="C234" s="5">
        <v>1.360236</v>
      </c>
      <c r="D234" s="5">
        <v>44.49</v>
      </c>
      <c r="E234" s="5">
        <v>0</v>
      </c>
      <c r="F234" s="5">
        <v>57.844909999999999</v>
      </c>
      <c r="G234" s="5">
        <v>63.176929999999999</v>
      </c>
    </row>
    <row r="235" spans="1:7" customFormat="1" ht="15" x14ac:dyDescent="0.25">
      <c r="A235" s="1"/>
      <c r="B235" s="5"/>
      <c r="C235" s="5"/>
      <c r="D235" s="5"/>
      <c r="E235" s="5"/>
      <c r="F235" s="5"/>
      <c r="G235" s="5"/>
    </row>
    <row r="236" spans="1:7" customFormat="1" ht="15" x14ac:dyDescent="0.25">
      <c r="A236" s="1" t="s">
        <v>205</v>
      </c>
      <c r="B236" s="5"/>
      <c r="C236" s="5"/>
      <c r="D236" s="5"/>
      <c r="E236" s="5"/>
      <c r="F236" s="5"/>
      <c r="G236" s="5"/>
    </row>
    <row r="237" spans="1:7" customFormat="1" ht="15" x14ac:dyDescent="0.25">
      <c r="A237" s="1" t="s">
        <v>59</v>
      </c>
      <c r="B237" s="5">
        <v>80.174009999999996</v>
      </c>
      <c r="C237" s="5">
        <v>2.0627399999999998</v>
      </c>
      <c r="D237" s="5">
        <v>38.869999999999997</v>
      </c>
      <c r="E237" s="5">
        <v>0</v>
      </c>
      <c r="F237" s="5">
        <v>76.131119999999996</v>
      </c>
      <c r="G237" s="5">
        <v>84.216909999999999</v>
      </c>
    </row>
    <row r="238" spans="1:7" customFormat="1" ht="15" x14ac:dyDescent="0.25">
      <c r="A238" s="1"/>
      <c r="B238" s="5"/>
      <c r="C238" s="5"/>
      <c r="D238" s="5"/>
      <c r="E238" s="5"/>
      <c r="F238" s="5"/>
      <c r="G238" s="5"/>
    </row>
    <row r="239" spans="1:7" customFormat="1" ht="15" x14ac:dyDescent="0.25">
      <c r="A239" s="1" t="s">
        <v>114</v>
      </c>
      <c r="B239" s="5"/>
      <c r="C239" s="5"/>
      <c r="D239" s="5"/>
      <c r="E239" s="5"/>
      <c r="F239" s="5"/>
      <c r="G239" s="5"/>
    </row>
    <row r="240" spans="1:7" customFormat="1" ht="15" x14ac:dyDescent="0.25">
      <c r="A240" s="1" t="s">
        <v>59</v>
      </c>
      <c r="B240" s="5">
        <v>0.26281710000000003</v>
      </c>
      <c r="C240" s="5">
        <v>0.34075369999999999</v>
      </c>
      <c r="D240" s="5">
        <v>0.77</v>
      </c>
      <c r="E240" s="5">
        <v>0.441</v>
      </c>
      <c r="F240" s="5">
        <v>-0.40504800000000002</v>
      </c>
      <c r="G240" s="5">
        <v>0.93068209999999996</v>
      </c>
    </row>
    <row r="241" spans="1:7" customFormat="1" ht="15" x14ac:dyDescent="0.25">
      <c r="A241" s="1"/>
      <c r="B241" s="5"/>
      <c r="C241" s="5"/>
      <c r="D241" s="5"/>
      <c r="E241" s="5"/>
      <c r="F241" s="5"/>
      <c r="G241" s="5"/>
    </row>
    <row r="242" spans="1:7" customFormat="1" ht="15" x14ac:dyDescent="0.25">
      <c r="A242" s="1" t="s">
        <v>51</v>
      </c>
      <c r="B242" s="5">
        <v>-1979.0830000000001</v>
      </c>
      <c r="C242" s="5" t="s">
        <v>38</v>
      </c>
      <c r="D242" s="5" t="s">
        <v>38</v>
      </c>
      <c r="E242" s="5" t="s">
        <v>38</v>
      </c>
      <c r="F242" s="5" t="s">
        <v>38</v>
      </c>
      <c r="G242" s="5" t="s">
        <v>38</v>
      </c>
    </row>
    <row r="243" spans="1:7" customFormat="1" ht="15" x14ac:dyDescent="0.25">
      <c r="A243" s="1"/>
      <c r="B243" s="5"/>
      <c r="C243" s="5"/>
      <c r="D243" s="5"/>
      <c r="E243" s="5"/>
      <c r="F243" s="5"/>
      <c r="G243" s="5"/>
    </row>
    <row r="244" spans="1:7" customFormat="1" ht="15" x14ac:dyDescent="0.25">
      <c r="A244" s="1" t="s">
        <v>15</v>
      </c>
      <c r="B244" s="5"/>
      <c r="C244" s="5"/>
      <c r="D244" s="5"/>
      <c r="E244" s="5"/>
      <c r="F244" s="5"/>
      <c r="G244" s="5"/>
    </row>
    <row r="245" spans="1:7" customFormat="1" ht="15" x14ac:dyDescent="0.25">
      <c r="A245" s="1" t="s">
        <v>6</v>
      </c>
      <c r="B245" s="5"/>
      <c r="C245" s="5"/>
      <c r="D245" s="5"/>
      <c r="E245" s="5"/>
      <c r="F245" s="5"/>
      <c r="G245" s="5"/>
    </row>
    <row r="246" spans="1:7" customFormat="1" ht="15" x14ac:dyDescent="0.25">
      <c r="A246" s="1" t="s">
        <v>59</v>
      </c>
      <c r="B246" s="5">
        <v>-0.35573579999999999</v>
      </c>
      <c r="C246" s="5">
        <v>0.19718620000000001</v>
      </c>
      <c r="D246" s="5">
        <v>-1.8</v>
      </c>
      <c r="E246" s="5">
        <v>7.0999999999999994E-2</v>
      </c>
      <c r="F246" s="5">
        <v>-0.74221360000000003</v>
      </c>
      <c r="G246" s="5">
        <v>3.0742100000000001E-2</v>
      </c>
    </row>
    <row r="247" spans="1:7" customFormat="1" ht="15" x14ac:dyDescent="0.25">
      <c r="A247" s="1"/>
      <c r="B247" s="5"/>
      <c r="C247" s="5"/>
      <c r="D247" s="5"/>
      <c r="E247" s="5"/>
      <c r="F247" s="5"/>
      <c r="G247" s="5"/>
    </row>
    <row r="248" spans="1:7" customFormat="1" ht="15" x14ac:dyDescent="0.25">
      <c r="A248" s="1" t="s">
        <v>8</v>
      </c>
      <c r="B248" s="5"/>
      <c r="C248" s="5"/>
      <c r="D248" s="5"/>
      <c r="E248" s="5"/>
      <c r="F248" s="5"/>
      <c r="G248" s="5"/>
    </row>
    <row r="249" spans="1:7" customFormat="1" ht="15" x14ac:dyDescent="0.25">
      <c r="A249" s="1" t="s">
        <v>59</v>
      </c>
      <c r="B249" s="5">
        <v>-0.39737040000000001</v>
      </c>
      <c r="C249" s="5">
        <v>8.04951E-2</v>
      </c>
      <c r="D249" s="5">
        <v>-4.9400000000000004</v>
      </c>
      <c r="E249" s="5">
        <v>0</v>
      </c>
      <c r="F249" s="5">
        <v>-0.55513800000000002</v>
      </c>
      <c r="G249" s="5">
        <v>-0.23960290000000001</v>
      </c>
    </row>
    <row r="250" spans="1:7" customFormat="1" ht="15" x14ac:dyDescent="0.25">
      <c r="A250" s="1"/>
      <c r="B250" s="5"/>
      <c r="C250" s="5"/>
      <c r="D250" s="5"/>
      <c r="E250" s="5"/>
      <c r="F250" s="5"/>
      <c r="G250" s="5"/>
    </row>
    <row r="251" spans="1:7" customFormat="1" ht="15" x14ac:dyDescent="0.25">
      <c r="A251" s="1" t="s">
        <v>10</v>
      </c>
      <c r="B251" s="5"/>
      <c r="C251" s="5"/>
      <c r="D251" s="5"/>
      <c r="E251" s="5"/>
      <c r="F251" s="5"/>
      <c r="G251" s="5"/>
    </row>
    <row r="252" spans="1:7" customFormat="1" ht="15" x14ac:dyDescent="0.25">
      <c r="A252" s="1" t="s">
        <v>59</v>
      </c>
      <c r="B252" s="5">
        <v>-0.14672499999999999</v>
      </c>
      <c r="C252" s="5">
        <v>0.281893</v>
      </c>
      <c r="D252" s="5">
        <v>-0.52</v>
      </c>
      <c r="E252" s="5">
        <v>0.60299999999999998</v>
      </c>
      <c r="F252" s="5">
        <v>-0.69922519999999999</v>
      </c>
      <c r="G252" s="5">
        <v>0.4057751</v>
      </c>
    </row>
    <row r="253" spans="1:7" customFormat="1" ht="15" x14ac:dyDescent="0.25">
      <c r="A253" s="1"/>
      <c r="B253" s="5"/>
      <c r="C253" s="5"/>
      <c r="D253" s="5"/>
      <c r="E253" s="5"/>
      <c r="F253" s="5"/>
      <c r="G253" s="5"/>
    </row>
    <row r="254" spans="1:7" customFormat="1" ht="15" x14ac:dyDescent="0.25">
      <c r="A254" s="1" t="s">
        <v>11</v>
      </c>
      <c r="B254" s="5"/>
      <c r="C254" s="5"/>
      <c r="D254" s="5"/>
      <c r="E254" s="5"/>
      <c r="F254" s="5"/>
      <c r="G254" s="5"/>
    </row>
    <row r="255" spans="1:7" customFormat="1" ht="15" x14ac:dyDescent="0.25">
      <c r="A255" s="1" t="s">
        <v>59</v>
      </c>
      <c r="B255" s="5">
        <v>0.3267989</v>
      </c>
      <c r="C255" s="5">
        <v>8.45413E-2</v>
      </c>
      <c r="D255" s="5">
        <v>3.87</v>
      </c>
      <c r="E255" s="5">
        <v>0</v>
      </c>
      <c r="F255" s="5">
        <v>0.16110089999999999</v>
      </c>
      <c r="G255" s="5">
        <v>0.49249680000000001</v>
      </c>
    </row>
    <row r="256" spans="1:7" customFormat="1" ht="15" x14ac:dyDescent="0.25">
      <c r="A256" s="1"/>
      <c r="B256" s="5"/>
      <c r="C256" s="5"/>
      <c r="D256" s="5"/>
      <c r="E256" s="5"/>
      <c r="F256" s="5"/>
      <c r="G256" s="5"/>
    </row>
    <row r="257" spans="1:7" customFormat="1" ht="15" x14ac:dyDescent="0.25">
      <c r="A257" s="1" t="s">
        <v>12</v>
      </c>
      <c r="B257" s="5"/>
      <c r="C257" s="5"/>
      <c r="D257" s="5"/>
      <c r="E257" s="5"/>
      <c r="F257" s="5"/>
      <c r="G257" s="5"/>
    </row>
    <row r="258" spans="1:7" customFormat="1" ht="15" x14ac:dyDescent="0.25">
      <c r="A258" s="1" t="s">
        <v>59</v>
      </c>
      <c r="B258" s="5">
        <v>0.2070128</v>
      </c>
      <c r="C258" s="5">
        <v>0.13038530000000001</v>
      </c>
      <c r="D258" s="5">
        <v>1.59</v>
      </c>
      <c r="E258" s="5">
        <v>0.112</v>
      </c>
      <c r="F258" s="5">
        <v>-4.8537700000000003E-2</v>
      </c>
      <c r="G258" s="5">
        <v>0.46256330000000001</v>
      </c>
    </row>
    <row r="259" spans="1:7" customFormat="1" ht="15" x14ac:dyDescent="0.25">
      <c r="A259" s="1"/>
      <c r="B259" s="5"/>
      <c r="C259" s="5"/>
      <c r="D259" s="5"/>
      <c r="E259" s="5"/>
      <c r="F259" s="5"/>
      <c r="G259" s="5"/>
    </row>
    <row r="260" spans="1:7" customFormat="1" ht="15" x14ac:dyDescent="0.25">
      <c r="A260" s="1" t="s">
        <v>66</v>
      </c>
      <c r="B260" s="5"/>
      <c r="C260" s="5"/>
      <c r="D260" s="5"/>
      <c r="E260" s="5"/>
      <c r="F260" s="5"/>
      <c r="G260" s="5"/>
    </row>
    <row r="261" spans="1:7" customFormat="1" ht="15" x14ac:dyDescent="0.25">
      <c r="A261" s="1" t="s">
        <v>59</v>
      </c>
      <c r="B261" s="5">
        <v>0.24499290000000001</v>
      </c>
      <c r="C261" s="5">
        <v>0.19545680000000001</v>
      </c>
      <c r="D261" s="5">
        <v>1.25</v>
      </c>
      <c r="E261" s="5">
        <v>0.21</v>
      </c>
      <c r="F261" s="5">
        <v>-0.13809540000000001</v>
      </c>
      <c r="G261" s="5">
        <v>0.62808129999999995</v>
      </c>
    </row>
    <row r="262" spans="1:7" customFormat="1" ht="15" x14ac:dyDescent="0.25">
      <c r="A262" s="1"/>
      <c r="B262" s="5"/>
      <c r="C262" s="5"/>
      <c r="D262" s="5"/>
      <c r="E262" s="5"/>
      <c r="F262" s="5"/>
      <c r="G262" s="5"/>
    </row>
    <row r="263" spans="1:7" customFormat="1" ht="15" x14ac:dyDescent="0.25">
      <c r="A263" s="1" t="s">
        <v>15</v>
      </c>
      <c r="B263" s="5"/>
      <c r="C263" s="5"/>
      <c r="D263" s="5"/>
      <c r="E263" s="5"/>
      <c r="F263" s="5"/>
      <c r="G263" s="5"/>
    </row>
    <row r="264" spans="1:7" customFormat="1" ht="15" x14ac:dyDescent="0.25">
      <c r="A264" s="1" t="s">
        <v>59</v>
      </c>
      <c r="B264" s="5">
        <v>0.54680079999999998</v>
      </c>
      <c r="C264" s="5">
        <v>0.13584209999999999</v>
      </c>
      <c r="D264" s="5">
        <v>4.03</v>
      </c>
      <c r="E264" s="5">
        <v>0</v>
      </c>
      <c r="F264" s="5">
        <v>0.2805552</v>
      </c>
      <c r="G264" s="5">
        <v>0.81304639999999995</v>
      </c>
    </row>
    <row r="265" spans="1:7" customFormat="1" ht="15" x14ac:dyDescent="0.25">
      <c r="A265" s="1"/>
      <c r="B265" s="5"/>
      <c r="C265" s="5"/>
      <c r="D265" s="5"/>
      <c r="E265" s="5"/>
      <c r="F265" s="5"/>
      <c r="G265" s="5"/>
    </row>
    <row r="266" spans="1:7" customFormat="1" ht="15" x14ac:dyDescent="0.25">
      <c r="A266" s="1" t="s">
        <v>17</v>
      </c>
      <c r="B266" s="5"/>
      <c r="C266" s="5"/>
      <c r="D266" s="5"/>
      <c r="E266" s="5"/>
      <c r="F266" s="5"/>
      <c r="G266" s="5"/>
    </row>
    <row r="267" spans="1:7" customFormat="1" ht="15" x14ac:dyDescent="0.25">
      <c r="A267" s="1" t="s">
        <v>59</v>
      </c>
      <c r="B267" s="5">
        <v>0.1607702</v>
      </c>
      <c r="C267" s="5">
        <v>7.2437399999999999E-2</v>
      </c>
      <c r="D267" s="5">
        <v>2.2200000000000002</v>
      </c>
      <c r="E267" s="5">
        <v>2.5999999999999999E-2</v>
      </c>
      <c r="F267" s="5">
        <v>1.87955E-2</v>
      </c>
      <c r="G267" s="5">
        <v>0.30274489999999998</v>
      </c>
    </row>
    <row r="268" spans="1:7" customFormat="1" ht="15" x14ac:dyDescent="0.25">
      <c r="A268" s="1"/>
      <c r="B268" s="5"/>
      <c r="C268" s="5"/>
      <c r="D268" s="5"/>
      <c r="E268" s="5"/>
      <c r="F268" s="5"/>
      <c r="G268" s="5"/>
    </row>
    <row r="269" spans="1:7" customFormat="1" ht="15" x14ac:dyDescent="0.25">
      <c r="A269" s="1" t="s">
        <v>20</v>
      </c>
      <c r="B269" s="5"/>
      <c r="C269" s="5"/>
      <c r="D269" s="5"/>
      <c r="E269" s="5"/>
      <c r="F269" s="5"/>
      <c r="G269" s="5"/>
    </row>
    <row r="270" spans="1:7" customFormat="1" ht="15" x14ac:dyDescent="0.25">
      <c r="A270" s="1" t="s">
        <v>59</v>
      </c>
      <c r="B270" s="5">
        <v>-0.23119190000000001</v>
      </c>
      <c r="C270" s="5">
        <v>5.8542400000000001E-2</v>
      </c>
      <c r="D270" s="5">
        <v>-3.95</v>
      </c>
      <c r="E270" s="5">
        <v>0</v>
      </c>
      <c r="F270" s="5">
        <v>-0.34593299999999999</v>
      </c>
      <c r="G270" s="5">
        <v>-0.1164509</v>
      </c>
    </row>
    <row r="271" spans="1:7" customFormat="1" ht="15" x14ac:dyDescent="0.25">
      <c r="A271" s="1"/>
      <c r="B271" s="5"/>
      <c r="C271" s="5"/>
      <c r="D271" s="5"/>
      <c r="E271" s="5"/>
      <c r="F271" s="5"/>
      <c r="G271" s="5"/>
    </row>
    <row r="272" spans="1:7" customFormat="1" ht="15" x14ac:dyDescent="0.25">
      <c r="A272" s="1" t="s">
        <v>22</v>
      </c>
      <c r="B272" s="5"/>
      <c r="C272" s="5"/>
      <c r="D272" s="5"/>
      <c r="E272" s="5"/>
      <c r="F272" s="5"/>
      <c r="G272" s="5"/>
    </row>
    <row r="273" spans="1:7" customFormat="1" ht="15" x14ac:dyDescent="0.25">
      <c r="A273" s="1" t="s">
        <v>59</v>
      </c>
      <c r="B273" s="5">
        <v>1.0862560000000001</v>
      </c>
      <c r="C273" s="5">
        <v>0.91987759999999996</v>
      </c>
      <c r="D273" s="5">
        <v>1.18</v>
      </c>
      <c r="E273" s="5">
        <v>0.23799999999999999</v>
      </c>
      <c r="F273" s="5">
        <v>-0.7166709</v>
      </c>
      <c r="G273" s="5">
        <v>2.8891830000000001</v>
      </c>
    </row>
    <row r="274" spans="1:7" customFormat="1" ht="15" x14ac:dyDescent="0.25">
      <c r="A274" s="1"/>
      <c r="B274" s="5"/>
      <c r="C274" s="5"/>
      <c r="D274" s="5"/>
      <c r="E274" s="5"/>
      <c r="F274" s="5"/>
      <c r="G274" s="5"/>
    </row>
    <row r="275" spans="1:7" customFormat="1" ht="15" x14ac:dyDescent="0.25">
      <c r="A275" s="1" t="s">
        <v>205</v>
      </c>
      <c r="B275" s="5"/>
      <c r="C275" s="5"/>
      <c r="D275" s="5"/>
      <c r="E275" s="5"/>
      <c r="F275" s="5"/>
      <c r="G275" s="5"/>
    </row>
    <row r="276" spans="1:7" customFormat="1" ht="15" x14ac:dyDescent="0.25">
      <c r="A276" s="1" t="s">
        <v>59</v>
      </c>
      <c r="B276" s="5">
        <v>-9.4931049999999999</v>
      </c>
      <c r="C276" s="5">
        <v>1.3949549999999999</v>
      </c>
      <c r="D276" s="5">
        <v>-6.81</v>
      </c>
      <c r="E276" s="5">
        <v>0</v>
      </c>
      <c r="F276" s="5">
        <v>-12.227169999999999</v>
      </c>
      <c r="G276" s="5">
        <v>-6.759042</v>
      </c>
    </row>
    <row r="277" spans="1:7" customFormat="1" ht="15" x14ac:dyDescent="0.25">
      <c r="A277" s="1"/>
      <c r="B277" s="5"/>
      <c r="C277" s="5"/>
      <c r="D277" s="5"/>
      <c r="E277" s="5"/>
      <c r="F277" s="5"/>
      <c r="G277" s="5"/>
    </row>
    <row r="278" spans="1:7" customFormat="1" ht="15" x14ac:dyDescent="0.25">
      <c r="A278" s="1" t="s">
        <v>114</v>
      </c>
      <c r="B278" s="5"/>
      <c r="C278" s="5"/>
      <c r="D278" s="5"/>
      <c r="E278" s="5"/>
      <c r="F278" s="5"/>
      <c r="G278" s="5"/>
    </row>
    <row r="279" spans="1:7" customFormat="1" ht="15" x14ac:dyDescent="0.25">
      <c r="A279" s="1" t="s">
        <v>59</v>
      </c>
      <c r="B279" s="5">
        <v>0.60296720000000004</v>
      </c>
      <c r="C279" s="5">
        <v>0.23043930000000001</v>
      </c>
      <c r="D279" s="5">
        <v>2.62</v>
      </c>
      <c r="E279" s="5">
        <v>8.9999999999999993E-3</v>
      </c>
      <c r="F279" s="5">
        <v>0.15131449999999999</v>
      </c>
      <c r="G279" s="5">
        <v>1.0546199999999999</v>
      </c>
    </row>
    <row r="280" spans="1:7" customFormat="1" ht="15" x14ac:dyDescent="0.25">
      <c r="A280" s="1"/>
      <c r="B280" s="5"/>
      <c r="C280" s="5"/>
      <c r="D280" s="5"/>
      <c r="E280" s="5"/>
      <c r="F280" s="5"/>
      <c r="G280" s="5"/>
    </row>
    <row r="281" spans="1:7" customFormat="1" ht="15" x14ac:dyDescent="0.25">
      <c r="A281" s="1" t="s">
        <v>51</v>
      </c>
      <c r="B281" s="5">
        <v>100.3421</v>
      </c>
      <c r="C281" s="5" t="s">
        <v>38</v>
      </c>
      <c r="D281" s="5" t="s">
        <v>38</v>
      </c>
      <c r="E281" s="5" t="s">
        <v>38</v>
      </c>
      <c r="F281" s="5" t="s">
        <v>38</v>
      </c>
      <c r="G281" s="5" t="s">
        <v>38</v>
      </c>
    </row>
    <row r="282" spans="1:7" customFormat="1" ht="15" x14ac:dyDescent="0.25">
      <c r="A282" s="1"/>
      <c r="B282" s="5"/>
      <c r="C282" s="5"/>
      <c r="D282" s="5"/>
      <c r="E282" s="5"/>
      <c r="F282" s="5"/>
      <c r="G282" s="5"/>
    </row>
    <row r="283" spans="1:7" customFormat="1" ht="15" x14ac:dyDescent="0.25">
      <c r="A283" s="1" t="s">
        <v>17</v>
      </c>
      <c r="B283" s="5"/>
      <c r="C283" s="5"/>
      <c r="D283" s="5"/>
      <c r="E283" s="5"/>
      <c r="F283" s="5"/>
      <c r="G283" s="5"/>
    </row>
    <row r="284" spans="1:7" customFormat="1" ht="15" x14ac:dyDescent="0.25">
      <c r="A284" s="1" t="s">
        <v>6</v>
      </c>
      <c r="B284" s="5"/>
      <c r="C284" s="5"/>
      <c r="D284" s="5"/>
      <c r="E284" s="5"/>
      <c r="F284" s="5"/>
      <c r="G284" s="5"/>
    </row>
    <row r="285" spans="1:7" customFormat="1" ht="15" x14ac:dyDescent="0.25">
      <c r="A285" s="1" t="s">
        <v>59</v>
      </c>
      <c r="B285" s="5">
        <v>1.781415</v>
      </c>
      <c r="C285" s="5">
        <v>0.55648010000000003</v>
      </c>
      <c r="D285" s="5">
        <v>3.2</v>
      </c>
      <c r="E285" s="5">
        <v>1E-3</v>
      </c>
      <c r="F285" s="5">
        <v>0.69073390000000001</v>
      </c>
      <c r="G285" s="5">
        <v>2.872096</v>
      </c>
    </row>
    <row r="286" spans="1:7" customFormat="1" ht="15" x14ac:dyDescent="0.25">
      <c r="A286" s="1"/>
      <c r="B286" s="5"/>
      <c r="C286" s="5"/>
      <c r="D286" s="5"/>
      <c r="E286" s="5"/>
      <c r="F286" s="5"/>
      <c r="G286" s="5"/>
    </row>
    <row r="287" spans="1:7" customFormat="1" ht="15" x14ac:dyDescent="0.25">
      <c r="A287" s="1" t="s">
        <v>8</v>
      </c>
      <c r="B287" s="5"/>
      <c r="C287" s="5"/>
      <c r="D287" s="5"/>
      <c r="E287" s="5"/>
      <c r="F287" s="5"/>
      <c r="G287" s="5"/>
    </row>
    <row r="288" spans="1:7" customFormat="1" ht="15" x14ac:dyDescent="0.25">
      <c r="A288" s="1" t="s">
        <v>59</v>
      </c>
      <c r="B288" s="5">
        <v>0.30048229999999998</v>
      </c>
      <c r="C288" s="5">
        <v>0.2271656</v>
      </c>
      <c r="D288" s="5">
        <v>1.32</v>
      </c>
      <c r="E288" s="5">
        <v>0.186</v>
      </c>
      <c r="F288" s="5">
        <v>-0.1447542</v>
      </c>
      <c r="G288" s="5">
        <v>0.74571869999999996</v>
      </c>
    </row>
    <row r="289" spans="1:7" customFormat="1" ht="15" x14ac:dyDescent="0.25">
      <c r="A289" s="1"/>
      <c r="B289" s="5"/>
      <c r="C289" s="5"/>
      <c r="D289" s="5"/>
      <c r="E289" s="5"/>
      <c r="F289" s="5"/>
      <c r="G289" s="5"/>
    </row>
    <row r="290" spans="1:7" customFormat="1" ht="15" x14ac:dyDescent="0.25">
      <c r="A290" s="1" t="s">
        <v>10</v>
      </c>
      <c r="B290" s="5"/>
      <c r="C290" s="5"/>
      <c r="D290" s="5"/>
      <c r="E290" s="5"/>
      <c r="F290" s="5"/>
      <c r="G290" s="5"/>
    </row>
    <row r="291" spans="1:7" customFormat="1" ht="15" x14ac:dyDescent="0.25">
      <c r="A291" s="1" t="s">
        <v>59</v>
      </c>
      <c r="B291" s="5">
        <v>-0.79601200000000005</v>
      </c>
      <c r="C291" s="5">
        <v>0.79553160000000001</v>
      </c>
      <c r="D291" s="5">
        <v>-1</v>
      </c>
      <c r="E291" s="5">
        <v>0.317</v>
      </c>
      <c r="F291" s="5">
        <v>-2.3552249999999999</v>
      </c>
      <c r="G291" s="5">
        <v>0.76320129999999997</v>
      </c>
    </row>
    <row r="292" spans="1:7" customFormat="1" ht="15" x14ac:dyDescent="0.25">
      <c r="A292" s="1"/>
      <c r="B292" s="5"/>
      <c r="C292" s="5"/>
      <c r="D292" s="5"/>
      <c r="E292" s="5"/>
      <c r="F292" s="5"/>
      <c r="G292" s="5"/>
    </row>
    <row r="293" spans="1:7" customFormat="1" ht="15" x14ac:dyDescent="0.25">
      <c r="A293" s="1" t="s">
        <v>11</v>
      </c>
      <c r="B293" s="5"/>
      <c r="C293" s="5"/>
      <c r="D293" s="5"/>
      <c r="E293" s="5"/>
      <c r="F293" s="5"/>
      <c r="G293" s="5"/>
    </row>
    <row r="294" spans="1:7" customFormat="1" ht="15" x14ac:dyDescent="0.25">
      <c r="A294" s="1" t="s">
        <v>59</v>
      </c>
      <c r="B294" s="5">
        <v>-0.2315585</v>
      </c>
      <c r="C294" s="5">
        <v>0.2385844</v>
      </c>
      <c r="D294" s="5">
        <v>-0.97</v>
      </c>
      <c r="E294" s="5">
        <v>0.33200000000000002</v>
      </c>
      <c r="F294" s="5">
        <v>-0.6991754</v>
      </c>
      <c r="G294" s="5">
        <v>0.2360584</v>
      </c>
    </row>
    <row r="295" spans="1:7" customFormat="1" ht="15" x14ac:dyDescent="0.25">
      <c r="A295" s="1"/>
      <c r="B295" s="5"/>
      <c r="C295" s="5"/>
      <c r="D295" s="5"/>
      <c r="E295" s="5"/>
      <c r="F295" s="5"/>
      <c r="G295" s="5"/>
    </row>
    <row r="296" spans="1:7" customFormat="1" ht="15" x14ac:dyDescent="0.25">
      <c r="A296" s="1" t="s">
        <v>12</v>
      </c>
      <c r="B296" s="5"/>
      <c r="C296" s="5"/>
      <c r="D296" s="5"/>
      <c r="E296" s="5"/>
      <c r="F296" s="5"/>
      <c r="G296" s="5"/>
    </row>
    <row r="297" spans="1:7" customFormat="1" ht="15" x14ac:dyDescent="0.25">
      <c r="A297" s="1" t="s">
        <v>59</v>
      </c>
      <c r="B297" s="5">
        <v>-1.571977</v>
      </c>
      <c r="C297" s="5">
        <v>0.36796099999999998</v>
      </c>
      <c r="D297" s="5">
        <v>-4.2699999999999996</v>
      </c>
      <c r="E297" s="5">
        <v>0</v>
      </c>
      <c r="F297" s="5">
        <v>-2.293167</v>
      </c>
      <c r="G297" s="5">
        <v>-0.85078679999999995</v>
      </c>
    </row>
    <row r="298" spans="1:7" customFormat="1" ht="15" x14ac:dyDescent="0.25">
      <c r="A298" s="1"/>
      <c r="B298" s="5"/>
      <c r="C298" s="5"/>
      <c r="D298" s="5"/>
      <c r="E298" s="5"/>
      <c r="F298" s="5"/>
      <c r="G298" s="5"/>
    </row>
    <row r="299" spans="1:7" customFormat="1" ht="15" x14ac:dyDescent="0.25">
      <c r="A299" s="1" t="s">
        <v>66</v>
      </c>
      <c r="B299" s="5"/>
      <c r="C299" s="5"/>
      <c r="D299" s="5"/>
      <c r="E299" s="5"/>
      <c r="F299" s="5"/>
      <c r="G299" s="5"/>
    </row>
    <row r="300" spans="1:7" customFormat="1" ht="15" x14ac:dyDescent="0.25">
      <c r="A300" s="1" t="s">
        <v>59</v>
      </c>
      <c r="B300" s="5">
        <v>-1.143869</v>
      </c>
      <c r="C300" s="5">
        <v>0.55159970000000003</v>
      </c>
      <c r="D300" s="5">
        <v>-2.0699999999999998</v>
      </c>
      <c r="E300" s="5">
        <v>3.7999999999999999E-2</v>
      </c>
      <c r="F300" s="5">
        <v>-2.2249840000000001</v>
      </c>
      <c r="G300" s="5">
        <v>-6.2753400000000001E-2</v>
      </c>
    </row>
    <row r="301" spans="1:7" customFormat="1" ht="15" x14ac:dyDescent="0.25">
      <c r="A301" s="1"/>
      <c r="B301" s="5"/>
      <c r="C301" s="5"/>
      <c r="D301" s="5"/>
      <c r="E301" s="5"/>
      <c r="F301" s="5"/>
      <c r="G301" s="5"/>
    </row>
    <row r="302" spans="1:7" customFormat="1" ht="15" x14ac:dyDescent="0.25">
      <c r="A302" s="1" t="s">
        <v>15</v>
      </c>
      <c r="B302" s="5"/>
      <c r="C302" s="5"/>
      <c r="D302" s="5"/>
      <c r="E302" s="5"/>
      <c r="F302" s="5"/>
      <c r="G302" s="5"/>
    </row>
    <row r="303" spans="1:7" customFormat="1" ht="15" x14ac:dyDescent="0.25">
      <c r="A303" s="1" t="s">
        <v>59</v>
      </c>
      <c r="B303" s="5">
        <v>-0.22672</v>
      </c>
      <c r="C303" s="5">
        <v>0.3833606</v>
      </c>
      <c r="D303" s="5">
        <v>-0.59</v>
      </c>
      <c r="E303" s="5">
        <v>0.55400000000000005</v>
      </c>
      <c r="F303" s="5">
        <v>-0.97809310000000005</v>
      </c>
      <c r="G303" s="5">
        <v>0.52465300000000004</v>
      </c>
    </row>
    <row r="304" spans="1:7" customFormat="1" ht="15" x14ac:dyDescent="0.25">
      <c r="A304" s="1"/>
      <c r="B304" s="5"/>
      <c r="C304" s="5"/>
      <c r="D304" s="5"/>
      <c r="E304" s="5"/>
      <c r="F304" s="5"/>
      <c r="G304" s="5"/>
    </row>
    <row r="305" spans="1:7" customFormat="1" ht="15" x14ac:dyDescent="0.25">
      <c r="A305" s="1" t="s">
        <v>17</v>
      </c>
      <c r="B305" s="5"/>
      <c r="C305" s="5"/>
      <c r="D305" s="5"/>
      <c r="E305" s="5"/>
      <c r="F305" s="5"/>
      <c r="G305" s="5"/>
    </row>
    <row r="306" spans="1:7" customFormat="1" ht="15" x14ac:dyDescent="0.25">
      <c r="A306" s="1" t="s">
        <v>59</v>
      </c>
      <c r="B306" s="5">
        <v>-0.56774599999999997</v>
      </c>
      <c r="C306" s="5">
        <v>0.204426</v>
      </c>
      <c r="D306" s="5">
        <v>-2.78</v>
      </c>
      <c r="E306" s="5">
        <v>5.0000000000000001E-3</v>
      </c>
      <c r="F306" s="5">
        <v>-0.96841350000000004</v>
      </c>
      <c r="G306" s="5">
        <v>-0.16707839999999999</v>
      </c>
    </row>
    <row r="307" spans="1:7" customFormat="1" ht="15" x14ac:dyDescent="0.25">
      <c r="A307" s="1"/>
      <c r="B307" s="5"/>
      <c r="C307" s="5"/>
      <c r="D307" s="5"/>
      <c r="E307" s="5"/>
      <c r="F307" s="5"/>
      <c r="G307" s="5"/>
    </row>
    <row r="308" spans="1:7" customFormat="1" ht="15" x14ac:dyDescent="0.25">
      <c r="A308" s="1" t="s">
        <v>20</v>
      </c>
      <c r="B308" s="5"/>
      <c r="C308" s="5"/>
      <c r="D308" s="5"/>
      <c r="E308" s="5"/>
      <c r="F308" s="5"/>
      <c r="G308" s="5"/>
    </row>
    <row r="309" spans="1:7" customFormat="1" ht="15" x14ac:dyDescent="0.25">
      <c r="A309" s="1" t="s">
        <v>59</v>
      </c>
      <c r="B309" s="5">
        <v>-0.1339814</v>
      </c>
      <c r="C309" s="5">
        <v>0.1652129</v>
      </c>
      <c r="D309" s="5">
        <v>-0.81</v>
      </c>
      <c r="E309" s="5">
        <v>0.41699999999999998</v>
      </c>
      <c r="F309" s="5">
        <v>-0.4577927</v>
      </c>
      <c r="G309" s="5">
        <v>0.1898299</v>
      </c>
    </row>
    <row r="310" spans="1:7" customFormat="1" ht="15" x14ac:dyDescent="0.25">
      <c r="A310" s="1"/>
      <c r="B310" s="5"/>
      <c r="C310" s="5"/>
      <c r="D310" s="5"/>
      <c r="E310" s="5"/>
      <c r="F310" s="5"/>
      <c r="G310" s="5"/>
    </row>
    <row r="311" spans="1:7" customFormat="1" ht="15" x14ac:dyDescent="0.25">
      <c r="A311" s="1" t="s">
        <v>22</v>
      </c>
      <c r="B311" s="5"/>
      <c r="C311" s="5"/>
      <c r="D311" s="5"/>
      <c r="E311" s="5"/>
      <c r="F311" s="5"/>
      <c r="G311" s="5"/>
    </row>
    <row r="312" spans="1:7" customFormat="1" ht="15" x14ac:dyDescent="0.25">
      <c r="A312" s="1" t="s">
        <v>59</v>
      </c>
      <c r="B312" s="5">
        <v>24.258839999999999</v>
      </c>
      <c r="C312" s="5">
        <v>2.5959910000000002</v>
      </c>
      <c r="D312" s="5">
        <v>9.34</v>
      </c>
      <c r="E312" s="5">
        <v>0</v>
      </c>
      <c r="F312" s="5">
        <v>19.17079</v>
      </c>
      <c r="G312" s="5">
        <v>29.346889999999998</v>
      </c>
    </row>
    <row r="313" spans="1:7" customFormat="1" ht="15" x14ac:dyDescent="0.25">
      <c r="A313" s="1"/>
      <c r="B313" s="5"/>
      <c r="C313" s="5"/>
      <c r="D313" s="5"/>
      <c r="E313" s="5"/>
      <c r="F313" s="5"/>
      <c r="G313" s="5"/>
    </row>
    <row r="314" spans="1:7" customFormat="1" ht="15" x14ac:dyDescent="0.25">
      <c r="A314" s="1" t="s">
        <v>205</v>
      </c>
      <c r="B314" s="5"/>
      <c r="C314" s="5"/>
      <c r="D314" s="5"/>
      <c r="E314" s="5"/>
      <c r="F314" s="5"/>
      <c r="G314" s="5"/>
    </row>
    <row r="315" spans="1:7" customFormat="1" ht="15" x14ac:dyDescent="0.25">
      <c r="A315" s="1" t="s">
        <v>59</v>
      </c>
      <c r="B315" s="5">
        <v>42.944989999999997</v>
      </c>
      <c r="C315" s="5">
        <v>3.9367100000000002</v>
      </c>
      <c r="D315" s="5">
        <v>10.91</v>
      </c>
      <c r="E315" s="5">
        <v>0</v>
      </c>
      <c r="F315" s="5">
        <v>35.229179999999999</v>
      </c>
      <c r="G315" s="5">
        <v>50.660800000000002</v>
      </c>
    </row>
    <row r="316" spans="1:7" customFormat="1" ht="15" x14ac:dyDescent="0.25">
      <c r="A316" s="1"/>
      <c r="B316" s="5"/>
      <c r="C316" s="5"/>
      <c r="D316" s="5"/>
      <c r="E316" s="5"/>
      <c r="F316" s="5"/>
      <c r="G316" s="5"/>
    </row>
    <row r="317" spans="1:7" customFormat="1" ht="15" x14ac:dyDescent="0.25">
      <c r="A317" s="1" t="s">
        <v>114</v>
      </c>
      <c r="B317" s="5"/>
      <c r="C317" s="5"/>
      <c r="D317" s="5"/>
      <c r="E317" s="5"/>
      <c r="F317" s="5"/>
      <c r="G317" s="5"/>
    </row>
    <row r="318" spans="1:7" customFormat="1" ht="15" x14ac:dyDescent="0.25">
      <c r="A318" s="1" t="s">
        <v>59</v>
      </c>
      <c r="B318" s="5">
        <v>-0.80782200000000004</v>
      </c>
      <c r="C318" s="5">
        <v>0.65032380000000001</v>
      </c>
      <c r="D318" s="5">
        <v>-1.24</v>
      </c>
      <c r="E318" s="5">
        <v>0.214</v>
      </c>
      <c r="F318" s="5">
        <v>-2.082433</v>
      </c>
      <c r="G318" s="5">
        <v>0.46678930000000002</v>
      </c>
    </row>
    <row r="319" spans="1:7" customFormat="1" ht="15" x14ac:dyDescent="0.25">
      <c r="A319" s="1"/>
      <c r="B319" s="5"/>
      <c r="C319" s="5"/>
      <c r="D319" s="5"/>
      <c r="E319" s="5"/>
      <c r="F319" s="5"/>
      <c r="G319" s="5"/>
    </row>
    <row r="320" spans="1:7" customFormat="1" ht="15" x14ac:dyDescent="0.25">
      <c r="A320" s="1" t="s">
        <v>51</v>
      </c>
      <c r="B320" s="5">
        <v>-898.08450000000005</v>
      </c>
      <c r="C320" s="5" t="s">
        <v>38</v>
      </c>
      <c r="D320" s="5" t="s">
        <v>38</v>
      </c>
      <c r="E320" s="5" t="s">
        <v>38</v>
      </c>
      <c r="F320" s="5" t="s">
        <v>38</v>
      </c>
      <c r="G320" s="5" t="s">
        <v>38</v>
      </c>
    </row>
    <row r="321" spans="1:7" customFormat="1" ht="15" x14ac:dyDescent="0.25">
      <c r="A321" s="1"/>
      <c r="B321" s="5"/>
      <c r="C321" s="5"/>
      <c r="D321" s="5"/>
      <c r="E321" s="5"/>
      <c r="F321" s="5"/>
      <c r="G321" s="5"/>
    </row>
    <row r="322" spans="1:7" customFormat="1" ht="15" x14ac:dyDescent="0.25">
      <c r="A322" s="1" t="s">
        <v>20</v>
      </c>
      <c r="B322" s="5"/>
      <c r="C322" s="5"/>
      <c r="D322" s="5"/>
      <c r="E322" s="5"/>
      <c r="F322" s="5"/>
      <c r="G322" s="5"/>
    </row>
    <row r="323" spans="1:7" customFormat="1" ht="15" x14ac:dyDescent="0.25">
      <c r="A323" s="1" t="s">
        <v>6</v>
      </c>
      <c r="B323" s="5"/>
      <c r="C323" s="5"/>
      <c r="D323" s="5"/>
      <c r="E323" s="5"/>
      <c r="F323" s="5"/>
      <c r="G323" s="5"/>
    </row>
    <row r="324" spans="1:7" customFormat="1" ht="15" x14ac:dyDescent="0.25">
      <c r="A324" s="1" t="s">
        <v>59</v>
      </c>
      <c r="B324" s="5">
        <v>0.19545190000000001</v>
      </c>
      <c r="C324" s="5">
        <v>0.49317240000000001</v>
      </c>
      <c r="D324" s="5">
        <v>0.4</v>
      </c>
      <c r="E324" s="5">
        <v>0.69199999999999995</v>
      </c>
      <c r="F324" s="5">
        <v>-0.77114830000000001</v>
      </c>
      <c r="G324" s="5">
        <v>1.1620520000000001</v>
      </c>
    </row>
    <row r="325" spans="1:7" customFormat="1" ht="15" x14ac:dyDescent="0.25">
      <c r="A325" s="1"/>
      <c r="B325" s="5"/>
      <c r="C325" s="5"/>
      <c r="D325" s="5"/>
      <c r="E325" s="5"/>
      <c r="F325" s="5"/>
      <c r="G325" s="5"/>
    </row>
    <row r="326" spans="1:7" customFormat="1" ht="15" x14ac:dyDescent="0.25">
      <c r="A326" s="1" t="s">
        <v>8</v>
      </c>
      <c r="B326" s="5"/>
      <c r="C326" s="5"/>
      <c r="D326" s="5"/>
      <c r="E326" s="5"/>
      <c r="F326" s="5"/>
      <c r="G326" s="5"/>
    </row>
    <row r="327" spans="1:7" customFormat="1" ht="15" x14ac:dyDescent="0.25">
      <c r="A327" s="1" t="s">
        <v>59</v>
      </c>
      <c r="B327" s="5">
        <v>0.41936180000000001</v>
      </c>
      <c r="C327" s="5">
        <v>0.20132230000000001</v>
      </c>
      <c r="D327" s="5">
        <v>2.08</v>
      </c>
      <c r="E327" s="5">
        <v>3.6999999999999998E-2</v>
      </c>
      <c r="F327" s="5">
        <v>2.4777400000000002E-2</v>
      </c>
      <c r="G327" s="5">
        <v>0.81394619999999995</v>
      </c>
    </row>
    <row r="328" spans="1:7" customFormat="1" ht="15" x14ac:dyDescent="0.25">
      <c r="A328" s="1"/>
      <c r="B328" s="5"/>
      <c r="C328" s="5"/>
      <c r="D328" s="5"/>
      <c r="E328" s="5"/>
      <c r="F328" s="5"/>
      <c r="G328" s="5"/>
    </row>
    <row r="329" spans="1:7" customFormat="1" ht="15" x14ac:dyDescent="0.25">
      <c r="A329" s="1" t="s">
        <v>10</v>
      </c>
      <c r="B329" s="5"/>
      <c r="C329" s="5"/>
      <c r="D329" s="5"/>
      <c r="E329" s="5"/>
      <c r="F329" s="5"/>
      <c r="G329" s="5"/>
    </row>
    <row r="330" spans="1:7" customFormat="1" ht="15" x14ac:dyDescent="0.25">
      <c r="A330" s="1" t="s">
        <v>59</v>
      </c>
      <c r="B330" s="5">
        <v>-2.0717720000000002</v>
      </c>
      <c r="C330" s="5">
        <v>0.7050284</v>
      </c>
      <c r="D330" s="5">
        <v>-2.94</v>
      </c>
      <c r="E330" s="5">
        <v>3.0000000000000001E-3</v>
      </c>
      <c r="F330" s="5">
        <v>-3.4536030000000002</v>
      </c>
      <c r="G330" s="5">
        <v>-0.68994200000000006</v>
      </c>
    </row>
    <row r="331" spans="1:7" customFormat="1" ht="15" x14ac:dyDescent="0.25">
      <c r="A331" s="1"/>
      <c r="B331" s="5"/>
      <c r="C331" s="5"/>
      <c r="D331" s="5"/>
      <c r="E331" s="5"/>
      <c r="F331" s="5"/>
      <c r="G331" s="5"/>
    </row>
    <row r="332" spans="1:7" customFormat="1" ht="15" x14ac:dyDescent="0.25">
      <c r="A332" s="1" t="s">
        <v>11</v>
      </c>
      <c r="B332" s="5"/>
      <c r="C332" s="5"/>
      <c r="D332" s="5"/>
      <c r="E332" s="5"/>
      <c r="F332" s="5"/>
      <c r="G332" s="5"/>
    </row>
    <row r="333" spans="1:7" customFormat="1" ht="15" x14ac:dyDescent="0.25">
      <c r="A333" s="1" t="s">
        <v>59</v>
      </c>
      <c r="B333" s="5">
        <v>-0.28314919999999999</v>
      </c>
      <c r="C333" s="5">
        <v>0.21144199999999999</v>
      </c>
      <c r="D333" s="5">
        <v>-1.34</v>
      </c>
      <c r="E333" s="5">
        <v>0.18099999999999999</v>
      </c>
      <c r="F333" s="5">
        <v>-0.69756799999999997</v>
      </c>
      <c r="G333" s="5">
        <v>0.13126950000000001</v>
      </c>
    </row>
    <row r="334" spans="1:7" customFormat="1" ht="15" x14ac:dyDescent="0.25">
      <c r="A334" s="1"/>
      <c r="B334" s="5"/>
      <c r="C334" s="5"/>
      <c r="D334" s="5"/>
      <c r="E334" s="5"/>
      <c r="F334" s="5"/>
      <c r="G334" s="5"/>
    </row>
    <row r="335" spans="1:7" customFormat="1" ht="15" x14ac:dyDescent="0.25">
      <c r="A335" s="1" t="s">
        <v>12</v>
      </c>
      <c r="B335" s="5"/>
      <c r="C335" s="5"/>
      <c r="D335" s="5"/>
      <c r="E335" s="5"/>
      <c r="F335" s="5"/>
      <c r="G335" s="5"/>
    </row>
    <row r="336" spans="1:7" customFormat="1" ht="15" x14ac:dyDescent="0.25">
      <c r="A336" s="1" t="s">
        <v>59</v>
      </c>
      <c r="B336" s="5">
        <v>0.99149659999999995</v>
      </c>
      <c r="C336" s="5">
        <v>0.3261001</v>
      </c>
      <c r="D336" s="5">
        <v>3.04</v>
      </c>
      <c r="E336" s="5">
        <v>2E-3</v>
      </c>
      <c r="F336" s="5">
        <v>0.3523522</v>
      </c>
      <c r="G336" s="5">
        <v>1.630641</v>
      </c>
    </row>
    <row r="337" spans="1:7" customFormat="1" ht="15" x14ac:dyDescent="0.25">
      <c r="A337" s="1"/>
      <c r="B337" s="5"/>
      <c r="C337" s="5"/>
      <c r="D337" s="5"/>
      <c r="E337" s="5"/>
      <c r="F337" s="5"/>
      <c r="G337" s="5"/>
    </row>
    <row r="338" spans="1:7" customFormat="1" ht="15" x14ac:dyDescent="0.25">
      <c r="A338" s="1" t="s">
        <v>66</v>
      </c>
      <c r="B338" s="5"/>
      <c r="C338" s="5"/>
      <c r="D338" s="5"/>
      <c r="E338" s="5"/>
      <c r="F338" s="5"/>
      <c r="G338" s="5"/>
    </row>
    <row r="339" spans="1:7" customFormat="1" ht="15" x14ac:dyDescent="0.25">
      <c r="A339" s="1" t="s">
        <v>59</v>
      </c>
      <c r="B339" s="5">
        <v>-0.60016979999999998</v>
      </c>
      <c r="C339" s="5">
        <v>0.48884729999999998</v>
      </c>
      <c r="D339" s="5">
        <v>-1.23</v>
      </c>
      <c r="E339" s="5">
        <v>0.22</v>
      </c>
      <c r="F339" s="5">
        <v>-1.5582929999999999</v>
      </c>
      <c r="G339" s="5">
        <v>0.35795329999999997</v>
      </c>
    </row>
    <row r="340" spans="1:7" customFormat="1" ht="15" x14ac:dyDescent="0.25">
      <c r="A340" s="1"/>
      <c r="B340" s="5"/>
      <c r="C340" s="5"/>
      <c r="D340" s="5"/>
      <c r="E340" s="5"/>
      <c r="F340" s="5"/>
      <c r="G340" s="5"/>
    </row>
    <row r="341" spans="1:7" customFormat="1" ht="15" x14ac:dyDescent="0.25">
      <c r="A341" s="1" t="s">
        <v>15</v>
      </c>
      <c r="B341" s="5"/>
      <c r="C341" s="5"/>
      <c r="D341" s="5"/>
      <c r="E341" s="5"/>
      <c r="F341" s="5"/>
      <c r="G341" s="5"/>
    </row>
    <row r="342" spans="1:7" customFormat="1" ht="15" x14ac:dyDescent="0.25">
      <c r="A342" s="1" t="s">
        <v>59</v>
      </c>
      <c r="B342" s="5">
        <v>0.53371670000000004</v>
      </c>
      <c r="C342" s="5">
        <v>0.33974779999999999</v>
      </c>
      <c r="D342" s="5">
        <v>1.57</v>
      </c>
      <c r="E342" s="5">
        <v>0.11600000000000001</v>
      </c>
      <c r="F342" s="5">
        <v>-0.13217690000000001</v>
      </c>
      <c r="G342" s="5">
        <v>1.1996100000000001</v>
      </c>
    </row>
    <row r="343" spans="1:7" customFormat="1" ht="15" x14ac:dyDescent="0.25">
      <c r="A343" s="1"/>
      <c r="B343" s="5"/>
      <c r="C343" s="5"/>
      <c r="D343" s="5"/>
      <c r="E343" s="5"/>
      <c r="F343" s="5"/>
      <c r="G343" s="5"/>
    </row>
    <row r="344" spans="1:7" customFormat="1" ht="15" x14ac:dyDescent="0.25">
      <c r="A344" s="1" t="s">
        <v>17</v>
      </c>
      <c r="B344" s="5"/>
      <c r="C344" s="5"/>
      <c r="D344" s="5"/>
      <c r="E344" s="5"/>
      <c r="F344" s="5"/>
      <c r="G344" s="5"/>
    </row>
    <row r="345" spans="1:7" customFormat="1" ht="15" x14ac:dyDescent="0.25">
      <c r="A345" s="1" t="s">
        <v>59</v>
      </c>
      <c r="B345" s="5">
        <v>-0.2094164</v>
      </c>
      <c r="C345" s="5">
        <v>0.18116959999999999</v>
      </c>
      <c r="D345" s="5">
        <v>-1.1599999999999999</v>
      </c>
      <c r="E345" s="5">
        <v>0.248</v>
      </c>
      <c r="F345" s="5">
        <v>-0.56450230000000001</v>
      </c>
      <c r="G345" s="5">
        <v>0.14566950000000001</v>
      </c>
    </row>
    <row r="346" spans="1:7" customFormat="1" ht="15" x14ac:dyDescent="0.25">
      <c r="A346" s="1"/>
      <c r="B346" s="5"/>
      <c r="C346" s="5"/>
      <c r="D346" s="5"/>
      <c r="E346" s="5"/>
      <c r="F346" s="5"/>
      <c r="G346" s="5"/>
    </row>
    <row r="347" spans="1:7" customFormat="1" ht="15" x14ac:dyDescent="0.25">
      <c r="A347" s="1" t="s">
        <v>20</v>
      </c>
      <c r="B347" s="5"/>
      <c r="C347" s="5"/>
      <c r="D347" s="5"/>
      <c r="E347" s="5"/>
      <c r="F347" s="5"/>
      <c r="G347" s="5"/>
    </row>
    <row r="348" spans="1:7" customFormat="1" ht="15" x14ac:dyDescent="0.25">
      <c r="A348" s="1" t="s">
        <v>59</v>
      </c>
      <c r="B348" s="5">
        <v>-0.83052369999999998</v>
      </c>
      <c r="C348" s="5">
        <v>0.14641750000000001</v>
      </c>
      <c r="D348" s="5">
        <v>-5.67</v>
      </c>
      <c r="E348" s="5">
        <v>0</v>
      </c>
      <c r="F348" s="5">
        <v>-1.117497</v>
      </c>
      <c r="G348" s="5">
        <v>-0.54355059999999999</v>
      </c>
    </row>
    <row r="349" spans="1:7" customFormat="1" ht="15" x14ac:dyDescent="0.25">
      <c r="A349" s="1"/>
      <c r="B349" s="5"/>
      <c r="C349" s="5"/>
      <c r="D349" s="5"/>
      <c r="E349" s="5"/>
      <c r="F349" s="5"/>
      <c r="G349" s="5"/>
    </row>
    <row r="350" spans="1:7" customFormat="1" ht="15" x14ac:dyDescent="0.25">
      <c r="A350" s="1" t="s">
        <v>22</v>
      </c>
      <c r="B350" s="5"/>
      <c r="C350" s="5"/>
      <c r="D350" s="5"/>
      <c r="E350" s="5"/>
      <c r="F350" s="5"/>
      <c r="G350" s="5"/>
    </row>
    <row r="351" spans="1:7" customFormat="1" ht="15" x14ac:dyDescent="0.25">
      <c r="A351" s="1" t="s">
        <v>59</v>
      </c>
      <c r="B351" s="5">
        <v>-39.87473</v>
      </c>
      <c r="C351" s="5">
        <v>2.300659</v>
      </c>
      <c r="D351" s="5">
        <v>-17.329999999999998</v>
      </c>
      <c r="E351" s="5">
        <v>0</v>
      </c>
      <c r="F351" s="5">
        <v>-44.383940000000003</v>
      </c>
      <c r="G351" s="5">
        <v>-35.365519999999997</v>
      </c>
    </row>
    <row r="352" spans="1:7" customFormat="1" ht="15" x14ac:dyDescent="0.25">
      <c r="A352" s="1"/>
      <c r="B352" s="5"/>
      <c r="C352" s="5"/>
      <c r="D352" s="5"/>
      <c r="E352" s="5"/>
      <c r="F352" s="5"/>
      <c r="G352" s="5"/>
    </row>
    <row r="353" spans="1:7" customFormat="1" ht="15" x14ac:dyDescent="0.25">
      <c r="A353" s="1" t="s">
        <v>205</v>
      </c>
      <c r="B353" s="5"/>
      <c r="C353" s="5"/>
      <c r="D353" s="5"/>
      <c r="E353" s="5"/>
      <c r="F353" s="5"/>
      <c r="G353" s="5"/>
    </row>
    <row r="354" spans="1:7" customFormat="1" ht="15" x14ac:dyDescent="0.25">
      <c r="A354" s="1" t="s">
        <v>59</v>
      </c>
      <c r="B354" s="5">
        <v>-17.316299999999998</v>
      </c>
      <c r="C354" s="5">
        <v>3.4888530000000002</v>
      </c>
      <c r="D354" s="5">
        <v>-4.96</v>
      </c>
      <c r="E354" s="5">
        <v>0</v>
      </c>
      <c r="F354" s="5">
        <v>-24.154319999999998</v>
      </c>
      <c r="G354" s="5">
        <v>-10.47827</v>
      </c>
    </row>
    <row r="355" spans="1:7" customFormat="1" ht="15" x14ac:dyDescent="0.25">
      <c r="A355" s="1"/>
      <c r="B355" s="5"/>
      <c r="C355" s="5"/>
      <c r="D355" s="5"/>
      <c r="E355" s="5"/>
      <c r="F355" s="5"/>
      <c r="G355" s="5"/>
    </row>
    <row r="356" spans="1:7" customFormat="1" ht="15" x14ac:dyDescent="0.25">
      <c r="A356" s="1" t="s">
        <v>114</v>
      </c>
      <c r="B356" s="5"/>
      <c r="C356" s="5"/>
      <c r="D356" s="5"/>
      <c r="E356" s="5"/>
      <c r="F356" s="5"/>
      <c r="G356" s="5"/>
    </row>
    <row r="357" spans="1:7" customFormat="1" ht="15" x14ac:dyDescent="0.25">
      <c r="A357" s="1" t="s">
        <v>59</v>
      </c>
      <c r="B357" s="5">
        <v>-0.35871760000000003</v>
      </c>
      <c r="C357" s="5">
        <v>0.57634010000000002</v>
      </c>
      <c r="D357" s="5">
        <v>-0.62</v>
      </c>
      <c r="E357" s="5">
        <v>0.53400000000000003</v>
      </c>
      <c r="F357" s="5">
        <v>-1.488324</v>
      </c>
      <c r="G357" s="5">
        <v>0.77088829999999997</v>
      </c>
    </row>
    <row r="358" spans="1:7" customFormat="1" ht="15" x14ac:dyDescent="0.25">
      <c r="A358" s="1"/>
      <c r="B358" s="5"/>
      <c r="C358" s="5"/>
      <c r="D358" s="5"/>
      <c r="E358" s="5"/>
      <c r="F358" s="5"/>
      <c r="G358" s="5"/>
    </row>
    <row r="359" spans="1:7" customFormat="1" ht="15" x14ac:dyDescent="0.25">
      <c r="A359" s="1" t="s">
        <v>51</v>
      </c>
      <c r="B359" s="5">
        <v>888.274</v>
      </c>
      <c r="C359" s="5" t="s">
        <v>38</v>
      </c>
      <c r="D359" s="5" t="s">
        <v>38</v>
      </c>
      <c r="E359" s="5" t="s">
        <v>38</v>
      </c>
      <c r="F359" s="5" t="s">
        <v>38</v>
      </c>
      <c r="G359" s="5" t="s">
        <v>38</v>
      </c>
    </row>
    <row r="360" spans="1:7" customFormat="1" ht="15" x14ac:dyDescent="0.25">
      <c r="A360" s="1"/>
      <c r="B360" s="5"/>
      <c r="C360" s="5"/>
      <c r="D360" s="5"/>
      <c r="E360" s="5"/>
      <c r="F360" s="5"/>
      <c r="G360" s="5"/>
    </row>
    <row r="361" spans="1:7" customFormat="1" ht="15" x14ac:dyDescent="0.25">
      <c r="A361" s="1" t="s">
        <v>22</v>
      </c>
      <c r="B361" s="5"/>
      <c r="C361" s="5"/>
      <c r="D361" s="5"/>
      <c r="E361" s="5"/>
      <c r="F361" s="5"/>
      <c r="G361" s="5"/>
    </row>
    <row r="362" spans="1:7" customFormat="1" ht="15" x14ac:dyDescent="0.25">
      <c r="A362" s="1" t="s">
        <v>6</v>
      </c>
      <c r="B362" s="5"/>
      <c r="C362" s="5"/>
      <c r="D362" s="5"/>
      <c r="E362" s="5"/>
      <c r="F362" s="5"/>
      <c r="G362" s="5"/>
    </row>
    <row r="363" spans="1:7" customFormat="1" ht="15" x14ac:dyDescent="0.25">
      <c r="A363" s="1" t="s">
        <v>59</v>
      </c>
      <c r="B363" s="5">
        <v>2.6599999999999999E-5</v>
      </c>
      <c r="C363" s="5">
        <v>1.1E-4</v>
      </c>
      <c r="D363" s="5">
        <v>0.24</v>
      </c>
      <c r="E363" s="5">
        <v>0.80900000000000005</v>
      </c>
      <c r="F363" s="5">
        <v>-1.8900000000000001E-4</v>
      </c>
      <c r="G363" s="5">
        <v>2.421E-4</v>
      </c>
    </row>
    <row r="364" spans="1:7" customFormat="1" ht="15" x14ac:dyDescent="0.25">
      <c r="A364" s="1"/>
      <c r="B364" s="5"/>
      <c r="C364" s="5"/>
      <c r="D364" s="5"/>
      <c r="E364" s="5"/>
      <c r="F364" s="5"/>
      <c r="G364" s="5"/>
    </row>
    <row r="365" spans="1:7" customFormat="1" ht="15" x14ac:dyDescent="0.25">
      <c r="A365" s="1" t="s">
        <v>8</v>
      </c>
      <c r="B365" s="5"/>
      <c r="C365" s="5"/>
      <c r="D365" s="5"/>
      <c r="E365" s="5"/>
      <c r="F365" s="5"/>
      <c r="G365" s="5"/>
    </row>
    <row r="366" spans="1:7" customFormat="1" ht="15" x14ac:dyDescent="0.25">
      <c r="A366" s="1" t="s">
        <v>59</v>
      </c>
      <c r="B366" s="5">
        <v>-9.8800000000000003E-5</v>
      </c>
      <c r="C366" s="5">
        <v>4.49E-5</v>
      </c>
      <c r="D366" s="5">
        <v>-2.2000000000000002</v>
      </c>
      <c r="E366" s="5">
        <v>2.8000000000000001E-2</v>
      </c>
      <c r="F366" s="5">
        <v>-1.8670000000000001E-4</v>
      </c>
      <c r="G366" s="5">
        <v>-1.08E-5</v>
      </c>
    </row>
    <row r="367" spans="1:7" customFormat="1" ht="15" x14ac:dyDescent="0.25">
      <c r="A367" s="1"/>
      <c r="B367" s="5"/>
      <c r="C367" s="5"/>
      <c r="D367" s="5"/>
      <c r="E367" s="5"/>
      <c r="F367" s="5"/>
      <c r="G367" s="5"/>
    </row>
    <row r="368" spans="1:7" customFormat="1" ht="15" x14ac:dyDescent="0.25">
      <c r="A368" s="1" t="s">
        <v>10</v>
      </c>
      <c r="B368" s="5"/>
      <c r="C368" s="5"/>
      <c r="D368" s="5"/>
      <c r="E368" s="5"/>
      <c r="F368" s="5"/>
      <c r="G368" s="5"/>
    </row>
    <row r="369" spans="1:7" customFormat="1" ht="15" x14ac:dyDescent="0.25">
      <c r="A369" s="1" t="s">
        <v>59</v>
      </c>
      <c r="B369" s="5">
        <v>4.8600000000000002E-5</v>
      </c>
      <c r="C369" s="5">
        <v>1.572E-4</v>
      </c>
      <c r="D369" s="5">
        <v>0.31</v>
      </c>
      <c r="E369" s="5">
        <v>0.75700000000000001</v>
      </c>
      <c r="F369" s="5">
        <v>-2.5950000000000002E-4</v>
      </c>
      <c r="G369" s="5">
        <v>3.567E-4</v>
      </c>
    </row>
    <row r="370" spans="1:7" customFormat="1" ht="15" x14ac:dyDescent="0.25">
      <c r="A370" s="1"/>
      <c r="B370" s="5"/>
      <c r="C370" s="5"/>
      <c r="D370" s="5"/>
      <c r="E370" s="5"/>
      <c r="F370" s="5"/>
      <c r="G370" s="5"/>
    </row>
    <row r="371" spans="1:7" customFormat="1" ht="15" x14ac:dyDescent="0.25">
      <c r="A371" s="1" t="s">
        <v>11</v>
      </c>
      <c r="B371" s="5"/>
      <c r="C371" s="5"/>
      <c r="D371" s="5"/>
      <c r="E371" s="5"/>
      <c r="F371" s="5"/>
      <c r="G371" s="5"/>
    </row>
    <row r="372" spans="1:7" customFormat="1" ht="15" x14ac:dyDescent="0.25">
      <c r="A372" s="1" t="s">
        <v>59</v>
      </c>
      <c r="B372" s="5">
        <v>6.3499999999999999E-5</v>
      </c>
      <c r="C372" s="5">
        <v>4.71E-5</v>
      </c>
      <c r="D372" s="5">
        <v>1.35</v>
      </c>
      <c r="E372" s="5">
        <v>0.17799999999999999</v>
      </c>
      <c r="F372" s="5">
        <v>-2.9E-5</v>
      </c>
      <c r="G372" s="5">
        <v>1.5589999999999999E-4</v>
      </c>
    </row>
    <row r="373" spans="1:7" customFormat="1" ht="15" x14ac:dyDescent="0.25">
      <c r="A373" s="1"/>
      <c r="B373" s="5"/>
      <c r="C373" s="5"/>
      <c r="D373" s="5"/>
      <c r="E373" s="5"/>
      <c r="F373" s="5"/>
      <c r="G373" s="5"/>
    </row>
    <row r="374" spans="1:7" customFormat="1" ht="15" x14ac:dyDescent="0.25">
      <c r="A374" s="1" t="s">
        <v>12</v>
      </c>
      <c r="B374" s="5"/>
      <c r="C374" s="5"/>
      <c r="D374" s="5"/>
      <c r="E374" s="5"/>
      <c r="F374" s="5"/>
      <c r="G374" s="5"/>
    </row>
    <row r="375" spans="1:7" customFormat="1" ht="15" x14ac:dyDescent="0.25">
      <c r="A375" s="1" t="s">
        <v>59</v>
      </c>
      <c r="B375" s="5">
        <v>-2.3099999999999999E-6</v>
      </c>
      <c r="C375" s="5">
        <v>7.2700000000000005E-5</v>
      </c>
      <c r="D375" s="5">
        <v>-0.03</v>
      </c>
      <c r="E375" s="5">
        <v>0.97499999999999998</v>
      </c>
      <c r="F375" s="5">
        <v>-1.448E-4</v>
      </c>
      <c r="G375" s="5">
        <v>1.4019999999999999E-4</v>
      </c>
    </row>
    <row r="376" spans="1:7" customFormat="1" ht="15" x14ac:dyDescent="0.25">
      <c r="A376" s="1"/>
      <c r="B376" s="5"/>
      <c r="C376" s="5"/>
      <c r="D376" s="5"/>
      <c r="E376" s="5"/>
      <c r="F376" s="5"/>
      <c r="G376" s="5"/>
    </row>
    <row r="377" spans="1:7" customFormat="1" ht="15" x14ac:dyDescent="0.25">
      <c r="A377" s="1" t="s">
        <v>66</v>
      </c>
      <c r="B377" s="5"/>
      <c r="C377" s="5"/>
      <c r="D377" s="5"/>
      <c r="E377" s="5"/>
      <c r="F377" s="5"/>
      <c r="G377" s="5"/>
    </row>
    <row r="378" spans="1:7" customFormat="1" ht="15" x14ac:dyDescent="0.25">
      <c r="A378" s="1" t="s">
        <v>59</v>
      </c>
      <c r="B378" s="5">
        <v>-4.0959999999999998E-4</v>
      </c>
      <c r="C378" s="5">
        <v>1.0900000000000001E-4</v>
      </c>
      <c r="D378" s="5">
        <v>-3.76</v>
      </c>
      <c r="E378" s="5">
        <v>0</v>
      </c>
      <c r="F378" s="5">
        <v>-6.2319999999999997E-4</v>
      </c>
      <c r="G378" s="5">
        <v>-1.9589999999999999E-4</v>
      </c>
    </row>
    <row r="379" spans="1:7" customFormat="1" ht="15" x14ac:dyDescent="0.25">
      <c r="A379" s="1"/>
      <c r="B379" s="5"/>
      <c r="C379" s="5"/>
      <c r="D379" s="5"/>
      <c r="E379" s="5"/>
      <c r="F379" s="5"/>
      <c r="G379" s="5"/>
    </row>
    <row r="380" spans="1:7" customFormat="1" ht="15" x14ac:dyDescent="0.25">
      <c r="A380" s="1" t="s">
        <v>15</v>
      </c>
      <c r="B380" s="5"/>
      <c r="C380" s="5"/>
      <c r="D380" s="5"/>
      <c r="E380" s="5"/>
      <c r="F380" s="5"/>
      <c r="G380" s="5"/>
    </row>
    <row r="381" spans="1:7" customFormat="1" ht="15" x14ac:dyDescent="0.25">
      <c r="A381" s="1" t="s">
        <v>59</v>
      </c>
      <c r="B381" s="5">
        <v>-1.5699999999999999E-4</v>
      </c>
      <c r="C381" s="5">
        <v>7.5799999999999999E-5</v>
      </c>
      <c r="D381" s="5">
        <v>-2.0699999999999998</v>
      </c>
      <c r="E381" s="5">
        <v>3.7999999999999999E-2</v>
      </c>
      <c r="F381" s="5">
        <v>-3.054E-4</v>
      </c>
      <c r="G381" s="5">
        <v>-8.49E-6</v>
      </c>
    </row>
    <row r="382" spans="1:7" customFormat="1" ht="15" x14ac:dyDescent="0.25">
      <c r="A382" s="1"/>
      <c r="B382" s="5"/>
      <c r="C382" s="5"/>
      <c r="D382" s="5"/>
      <c r="E382" s="5"/>
      <c r="F382" s="5"/>
      <c r="G382" s="5"/>
    </row>
    <row r="383" spans="1:7" customFormat="1" ht="15" x14ac:dyDescent="0.25">
      <c r="A383" s="1" t="s">
        <v>17</v>
      </c>
      <c r="B383" s="5"/>
      <c r="C383" s="5"/>
      <c r="D383" s="5"/>
      <c r="E383" s="5"/>
      <c r="F383" s="5"/>
      <c r="G383" s="5"/>
    </row>
    <row r="384" spans="1:7" customFormat="1" ht="15" x14ac:dyDescent="0.25">
      <c r="A384" s="1" t="s">
        <v>59</v>
      </c>
      <c r="B384" s="5">
        <v>-4.34E-6</v>
      </c>
      <c r="C384" s="5">
        <v>4.0399999999999999E-5</v>
      </c>
      <c r="D384" s="5">
        <v>-0.11</v>
      </c>
      <c r="E384" s="5">
        <v>0.91400000000000003</v>
      </c>
      <c r="F384" s="5">
        <v>-8.3499999999999997E-5</v>
      </c>
      <c r="G384" s="5">
        <v>7.4800000000000002E-5</v>
      </c>
    </row>
    <row r="385" spans="1:7" customFormat="1" ht="15" x14ac:dyDescent="0.25">
      <c r="A385" s="1"/>
      <c r="B385" s="5"/>
      <c r="C385" s="5"/>
      <c r="D385" s="5"/>
      <c r="E385" s="5"/>
      <c r="F385" s="5"/>
      <c r="G385" s="5"/>
    </row>
    <row r="386" spans="1:7" customFormat="1" ht="15" x14ac:dyDescent="0.25">
      <c r="A386" s="1" t="s">
        <v>20</v>
      </c>
      <c r="B386" s="5"/>
      <c r="C386" s="5"/>
      <c r="D386" s="5"/>
      <c r="E386" s="5"/>
      <c r="F386" s="5"/>
      <c r="G386" s="5"/>
    </row>
    <row r="387" spans="1:7" customFormat="1" ht="15" x14ac:dyDescent="0.25">
      <c r="A387" s="1" t="s">
        <v>59</v>
      </c>
      <c r="B387" s="5">
        <v>4.57E-5</v>
      </c>
      <c r="C387" s="5">
        <v>3.26E-5</v>
      </c>
      <c r="D387" s="5">
        <v>1.4</v>
      </c>
      <c r="E387" s="5">
        <v>0.16200000000000001</v>
      </c>
      <c r="F387" s="5">
        <v>-1.8300000000000001E-5</v>
      </c>
      <c r="G387" s="5">
        <v>1.097E-4</v>
      </c>
    </row>
    <row r="388" spans="1:7" customFormat="1" ht="15" x14ac:dyDescent="0.25">
      <c r="A388" s="1"/>
      <c r="B388" s="5"/>
      <c r="C388" s="5"/>
      <c r="D388" s="5"/>
      <c r="E388" s="5"/>
      <c r="F388" s="5"/>
      <c r="G388" s="5"/>
    </row>
    <row r="389" spans="1:7" customFormat="1" ht="15" x14ac:dyDescent="0.25">
      <c r="A389" s="1" t="s">
        <v>22</v>
      </c>
      <c r="B389" s="5"/>
      <c r="C389" s="5"/>
      <c r="D389" s="5"/>
      <c r="E389" s="5"/>
      <c r="F389" s="5"/>
      <c r="G389" s="5"/>
    </row>
    <row r="390" spans="1:7" customFormat="1" ht="15" x14ac:dyDescent="0.25">
      <c r="A390" s="1" t="s">
        <v>59</v>
      </c>
      <c r="B390" s="5">
        <v>1.007865</v>
      </c>
      <c r="C390" s="5">
        <v>5.13E-4</v>
      </c>
      <c r="D390" s="5">
        <v>1964.68</v>
      </c>
      <c r="E390" s="5">
        <v>0</v>
      </c>
      <c r="F390" s="5">
        <v>1.0068589999999999</v>
      </c>
      <c r="G390" s="5">
        <v>1.0088699999999999</v>
      </c>
    </row>
    <row r="391" spans="1:7" customFormat="1" ht="15" x14ac:dyDescent="0.25">
      <c r="A391" s="1"/>
      <c r="B391" s="5"/>
      <c r="C391" s="5"/>
      <c r="D391" s="5"/>
      <c r="E391" s="5"/>
      <c r="F391" s="5"/>
      <c r="G391" s="5"/>
    </row>
    <row r="392" spans="1:7" customFormat="1" ht="15" x14ac:dyDescent="0.25">
      <c r="A392" s="1" t="s">
        <v>205</v>
      </c>
      <c r="B392" s="5"/>
      <c r="C392" s="5"/>
      <c r="D392" s="5"/>
      <c r="E392" s="5"/>
      <c r="F392" s="5"/>
      <c r="G392" s="5"/>
    </row>
    <row r="393" spans="1:7" customFormat="1" ht="15" x14ac:dyDescent="0.25">
      <c r="A393" s="1" t="s">
        <v>59</v>
      </c>
      <c r="B393" s="5">
        <v>2.7632199999999999E-2</v>
      </c>
      <c r="C393" s="5">
        <v>7.7789999999999999E-4</v>
      </c>
      <c r="D393" s="5">
        <v>35.520000000000003</v>
      </c>
      <c r="E393" s="5">
        <v>0</v>
      </c>
      <c r="F393" s="5">
        <v>2.6107399999999999E-2</v>
      </c>
      <c r="G393" s="5">
        <v>2.9156899999999999E-2</v>
      </c>
    </row>
    <row r="394" spans="1:7" customFormat="1" ht="15" x14ac:dyDescent="0.25">
      <c r="A394" s="1"/>
      <c r="B394" s="5"/>
      <c r="C394" s="5"/>
      <c r="D394" s="5"/>
      <c r="E394" s="5"/>
      <c r="F394" s="5"/>
      <c r="G394" s="5"/>
    </row>
    <row r="395" spans="1:7" customFormat="1" ht="15" x14ac:dyDescent="0.25">
      <c r="A395" s="1" t="s">
        <v>114</v>
      </c>
      <c r="B395" s="5"/>
      <c r="C395" s="5"/>
      <c r="D395" s="5"/>
      <c r="E395" s="5"/>
      <c r="F395" s="5"/>
      <c r="G395" s="5"/>
    </row>
    <row r="396" spans="1:7" customFormat="1" ht="15" x14ac:dyDescent="0.25">
      <c r="A396" s="1" t="s">
        <v>59</v>
      </c>
      <c r="B396" s="5">
        <v>3.4450000000000003E-4</v>
      </c>
      <c r="C396" s="5">
        <v>1.2850000000000001E-4</v>
      </c>
      <c r="D396" s="5">
        <v>2.68</v>
      </c>
      <c r="E396" s="5">
        <v>7.0000000000000001E-3</v>
      </c>
      <c r="F396" s="5">
        <v>9.2600000000000001E-5</v>
      </c>
      <c r="G396" s="5">
        <v>5.9630000000000002E-4</v>
      </c>
    </row>
    <row r="397" spans="1:7" customFormat="1" ht="15" x14ac:dyDescent="0.25">
      <c r="A397" s="1"/>
      <c r="B397" s="5"/>
      <c r="C397" s="5"/>
      <c r="D397" s="5"/>
      <c r="E397" s="5"/>
      <c r="F397" s="5"/>
      <c r="G397" s="5"/>
    </row>
    <row r="398" spans="1:7" customFormat="1" ht="15" x14ac:dyDescent="0.25">
      <c r="A398" s="1" t="s">
        <v>51</v>
      </c>
      <c r="B398" s="5">
        <v>-0.45660509999999999</v>
      </c>
      <c r="C398" s="5" t="s">
        <v>38</v>
      </c>
      <c r="D398" s="5" t="s">
        <v>38</v>
      </c>
      <c r="E398" s="5" t="s">
        <v>38</v>
      </c>
      <c r="F398" s="5" t="s">
        <v>38</v>
      </c>
      <c r="G398" s="5" t="s">
        <v>38</v>
      </c>
    </row>
    <row r="399" spans="1:7" customFormat="1" ht="15" x14ac:dyDescent="0.25">
      <c r="A399" s="1"/>
      <c r="B399" s="5"/>
      <c r="C399" s="5"/>
      <c r="D399" s="5"/>
      <c r="E399" s="5"/>
      <c r="F399" s="5"/>
      <c r="G399" s="5"/>
    </row>
    <row r="400" spans="1:7" customFormat="1" ht="15" x14ac:dyDescent="0.25">
      <c r="A400" s="1" t="s">
        <v>205</v>
      </c>
      <c r="B400" s="5"/>
      <c r="C400" s="5"/>
      <c r="D400" s="5"/>
      <c r="E400" s="5"/>
      <c r="F400" s="5"/>
      <c r="G400" s="5"/>
    </row>
    <row r="401" spans="1:7" customFormat="1" ht="15" x14ac:dyDescent="0.25">
      <c r="A401" s="1" t="s">
        <v>6</v>
      </c>
      <c r="B401" s="5"/>
      <c r="C401" s="5"/>
      <c r="D401" s="5"/>
      <c r="E401" s="5"/>
      <c r="F401" s="5"/>
      <c r="G401" s="5"/>
    </row>
    <row r="402" spans="1:7" customFormat="1" ht="15" x14ac:dyDescent="0.25">
      <c r="A402" s="1" t="s">
        <v>59</v>
      </c>
      <c r="B402" s="5">
        <v>9.7299999999999993E-5</v>
      </c>
      <c r="C402" s="5">
        <v>5.1369999999999996E-4</v>
      </c>
      <c r="D402" s="5">
        <v>0.19</v>
      </c>
      <c r="E402" s="5">
        <v>0.85</v>
      </c>
      <c r="F402" s="5">
        <v>-9.0950000000000004E-4</v>
      </c>
      <c r="G402" s="5">
        <v>1.1041E-3</v>
      </c>
    </row>
    <row r="403" spans="1:7" customFormat="1" ht="15" x14ac:dyDescent="0.25">
      <c r="A403" s="1"/>
      <c r="B403" s="5"/>
      <c r="C403" s="5"/>
      <c r="D403" s="5"/>
      <c r="E403" s="5"/>
      <c r="F403" s="5"/>
      <c r="G403" s="5"/>
    </row>
    <row r="404" spans="1:7" customFormat="1" ht="15" x14ac:dyDescent="0.25">
      <c r="A404" s="1" t="s">
        <v>8</v>
      </c>
      <c r="B404" s="5"/>
      <c r="C404" s="5"/>
      <c r="D404" s="5"/>
      <c r="E404" s="5"/>
      <c r="F404" s="5"/>
      <c r="G404" s="5"/>
    </row>
    <row r="405" spans="1:7" customFormat="1" ht="15" x14ac:dyDescent="0.25">
      <c r="A405" s="1" t="s">
        <v>59</v>
      </c>
      <c r="B405" s="5">
        <v>-4.9160000000000002E-4</v>
      </c>
      <c r="C405" s="5">
        <v>2.097E-4</v>
      </c>
      <c r="D405" s="5">
        <v>-2.34</v>
      </c>
      <c r="E405" s="5">
        <v>1.9E-2</v>
      </c>
      <c r="F405" s="5">
        <v>-9.0260000000000004E-4</v>
      </c>
      <c r="G405" s="5">
        <v>-8.0599999999999994E-5</v>
      </c>
    </row>
    <row r="406" spans="1:7" customFormat="1" ht="15" x14ac:dyDescent="0.25">
      <c r="A406" s="1"/>
      <c r="B406" s="5"/>
      <c r="C406" s="5"/>
      <c r="D406" s="5"/>
      <c r="E406" s="5"/>
      <c r="F406" s="5"/>
      <c r="G406" s="5"/>
    </row>
    <row r="407" spans="1:7" customFormat="1" ht="15" x14ac:dyDescent="0.25">
      <c r="A407" s="1" t="s">
        <v>10</v>
      </c>
      <c r="B407" s="5"/>
      <c r="C407" s="5"/>
      <c r="D407" s="5"/>
      <c r="E407" s="5"/>
      <c r="F407" s="5"/>
      <c r="G407" s="5"/>
    </row>
    <row r="408" spans="1:7" customFormat="1" ht="15" x14ac:dyDescent="0.25">
      <c r="A408" s="1" t="s">
        <v>59</v>
      </c>
      <c r="B408" s="5">
        <v>2.2120000000000001E-4</v>
      </c>
      <c r="C408" s="5">
        <v>7.3430000000000001E-4</v>
      </c>
      <c r="D408" s="5">
        <v>0.3</v>
      </c>
      <c r="E408" s="5">
        <v>0.76300000000000001</v>
      </c>
      <c r="F408" s="5">
        <v>-1.2181E-3</v>
      </c>
      <c r="G408" s="5">
        <v>1.6604E-3</v>
      </c>
    </row>
    <row r="409" spans="1:7" customFormat="1" ht="15" x14ac:dyDescent="0.25">
      <c r="A409" s="1"/>
      <c r="B409" s="5"/>
      <c r="C409" s="5"/>
      <c r="D409" s="5"/>
      <c r="E409" s="5"/>
      <c r="F409" s="5"/>
      <c r="G409" s="5"/>
    </row>
    <row r="410" spans="1:7" customFormat="1" ht="15" x14ac:dyDescent="0.25">
      <c r="A410" s="1" t="s">
        <v>11</v>
      </c>
      <c r="B410" s="5"/>
      <c r="C410" s="5"/>
      <c r="D410" s="5"/>
      <c r="E410" s="5"/>
      <c r="F410" s="5"/>
      <c r="G410" s="5"/>
    </row>
    <row r="411" spans="1:7" customFormat="1" ht="15" x14ac:dyDescent="0.25">
      <c r="A411" s="1" t="s">
        <v>59</v>
      </c>
      <c r="B411" s="5">
        <v>3.5439999999999999E-4</v>
      </c>
      <c r="C411" s="5">
        <v>2.2020000000000001E-4</v>
      </c>
      <c r="D411" s="5">
        <v>1.61</v>
      </c>
      <c r="E411" s="5">
        <v>0.108</v>
      </c>
      <c r="F411" s="5">
        <v>-7.7299999999999995E-5</v>
      </c>
      <c r="G411" s="5">
        <v>7.8600000000000002E-4</v>
      </c>
    </row>
    <row r="412" spans="1:7" customFormat="1" ht="15" x14ac:dyDescent="0.25">
      <c r="A412" s="1"/>
      <c r="B412" s="5"/>
      <c r="C412" s="5"/>
      <c r="D412" s="5"/>
      <c r="E412" s="5"/>
      <c r="F412" s="5"/>
      <c r="G412" s="5"/>
    </row>
    <row r="413" spans="1:7" customFormat="1" ht="15" x14ac:dyDescent="0.25">
      <c r="A413" s="1" t="s">
        <v>12</v>
      </c>
      <c r="B413" s="5"/>
      <c r="C413" s="5"/>
      <c r="D413" s="5"/>
      <c r="E413" s="5"/>
      <c r="F413" s="5"/>
      <c r="G413" s="5"/>
    </row>
    <row r="414" spans="1:7" customFormat="1" ht="15" x14ac:dyDescent="0.25">
      <c r="A414" s="1" t="s">
        <v>59</v>
      </c>
      <c r="B414" s="5">
        <v>-1.19E-5</v>
      </c>
      <c r="C414" s="5">
        <v>3.3970000000000002E-4</v>
      </c>
      <c r="D414" s="5">
        <v>-0.03</v>
      </c>
      <c r="E414" s="5">
        <v>0.97199999999999998</v>
      </c>
      <c r="F414" s="5">
        <v>-6.7759999999999999E-4</v>
      </c>
      <c r="G414" s="5">
        <v>6.5390000000000001E-4</v>
      </c>
    </row>
    <row r="415" spans="1:7" customFormat="1" ht="15" x14ac:dyDescent="0.25">
      <c r="A415" s="1"/>
      <c r="B415" s="5"/>
      <c r="C415" s="5"/>
      <c r="D415" s="5"/>
      <c r="E415" s="5"/>
      <c r="F415" s="5"/>
      <c r="G415" s="5"/>
    </row>
    <row r="416" spans="1:7" customFormat="1" ht="15" x14ac:dyDescent="0.25">
      <c r="A416" s="1" t="s">
        <v>66</v>
      </c>
      <c r="B416" s="5"/>
      <c r="C416" s="5"/>
      <c r="D416" s="5"/>
      <c r="E416" s="5"/>
      <c r="F416" s="5"/>
      <c r="G416" s="5"/>
    </row>
    <row r="417" spans="1:7" customFormat="1" ht="15" x14ac:dyDescent="0.25">
      <c r="A417" s="1" t="s">
        <v>59</v>
      </c>
      <c r="B417" s="5">
        <v>-1.9599999999999999E-3</v>
      </c>
      <c r="C417" s="5">
        <v>5.0920000000000002E-4</v>
      </c>
      <c r="D417" s="5">
        <v>-3.85</v>
      </c>
      <c r="E417" s="5">
        <v>0</v>
      </c>
      <c r="F417" s="5">
        <v>-2.9580000000000001E-3</v>
      </c>
      <c r="G417" s="5">
        <v>-9.6199999999999996E-4</v>
      </c>
    </row>
    <row r="418" spans="1:7" customFormat="1" ht="15" x14ac:dyDescent="0.25">
      <c r="A418" s="1"/>
      <c r="B418" s="5"/>
      <c r="C418" s="5"/>
      <c r="D418" s="5"/>
      <c r="E418" s="5"/>
      <c r="F418" s="5"/>
      <c r="G418" s="5"/>
    </row>
    <row r="419" spans="1:7" customFormat="1" ht="15" x14ac:dyDescent="0.25">
      <c r="A419" s="1" t="s">
        <v>15</v>
      </c>
      <c r="B419" s="5"/>
      <c r="C419" s="5"/>
      <c r="D419" s="5"/>
      <c r="E419" s="5"/>
      <c r="F419" s="5"/>
      <c r="G419" s="5"/>
    </row>
    <row r="420" spans="1:7" customFormat="1" ht="15" x14ac:dyDescent="0.25">
      <c r="A420" s="1" t="s">
        <v>59</v>
      </c>
      <c r="B420" s="5">
        <v>-6.489E-4</v>
      </c>
      <c r="C420" s="5">
        <v>3.5389999999999998E-4</v>
      </c>
      <c r="D420" s="5">
        <v>-1.83</v>
      </c>
      <c r="E420" s="5">
        <v>6.7000000000000004E-2</v>
      </c>
      <c r="F420" s="5">
        <v>-1.3424999999999999E-3</v>
      </c>
      <c r="G420" s="5">
        <v>4.4700000000000002E-5</v>
      </c>
    </row>
    <row r="421" spans="1:7" customFormat="1" ht="15" x14ac:dyDescent="0.25">
      <c r="A421" s="1"/>
      <c r="B421" s="5"/>
      <c r="C421" s="5"/>
      <c r="D421" s="5"/>
      <c r="E421" s="5"/>
      <c r="F421" s="5"/>
      <c r="G421" s="5"/>
    </row>
    <row r="422" spans="1:7" customFormat="1" ht="15" x14ac:dyDescent="0.25">
      <c r="A422" s="1" t="s">
        <v>17</v>
      </c>
      <c r="B422" s="5"/>
      <c r="C422" s="5"/>
      <c r="D422" s="5"/>
      <c r="E422" s="5"/>
      <c r="F422" s="5"/>
      <c r="G422" s="5"/>
    </row>
    <row r="423" spans="1:7" customFormat="1" ht="15" x14ac:dyDescent="0.25">
      <c r="A423" s="1" t="s">
        <v>59</v>
      </c>
      <c r="B423" s="5">
        <v>1.22E-5</v>
      </c>
      <c r="C423" s="5">
        <v>1.8870000000000001E-4</v>
      </c>
      <c r="D423" s="5">
        <v>0.06</v>
      </c>
      <c r="E423" s="5">
        <v>0.94899999999999995</v>
      </c>
      <c r="F423" s="5">
        <v>-3.5770000000000002E-4</v>
      </c>
      <c r="G423" s="5">
        <v>3.8200000000000002E-4</v>
      </c>
    </row>
    <row r="424" spans="1:7" customFormat="1" ht="15" x14ac:dyDescent="0.25">
      <c r="A424" s="1"/>
      <c r="B424" s="5"/>
      <c r="C424" s="5"/>
      <c r="D424" s="5"/>
      <c r="E424" s="5"/>
      <c r="F424" s="5"/>
      <c r="G424" s="5"/>
    </row>
    <row r="425" spans="1:7" customFormat="1" ht="15" x14ac:dyDescent="0.25">
      <c r="A425" s="1" t="s">
        <v>20</v>
      </c>
      <c r="B425" s="5"/>
      <c r="C425" s="5"/>
      <c r="D425" s="5"/>
      <c r="E425" s="5"/>
      <c r="F425" s="5"/>
      <c r="G425" s="5"/>
    </row>
    <row r="426" spans="1:7" customFormat="1" ht="15" x14ac:dyDescent="0.25">
      <c r="A426" s="1" t="s">
        <v>59</v>
      </c>
      <c r="B426" s="5">
        <v>1.941E-4</v>
      </c>
      <c r="C426" s="5">
        <v>1.5249999999999999E-4</v>
      </c>
      <c r="D426" s="5">
        <v>1.27</v>
      </c>
      <c r="E426" s="5">
        <v>0.20300000000000001</v>
      </c>
      <c r="F426" s="5">
        <v>-1.048E-4</v>
      </c>
      <c r="G426" s="5">
        <v>4.9299999999999995E-4</v>
      </c>
    </row>
    <row r="427" spans="1:7" customFormat="1" ht="15" x14ac:dyDescent="0.25">
      <c r="A427" s="1"/>
      <c r="B427" s="5"/>
      <c r="C427" s="5"/>
      <c r="D427" s="5"/>
      <c r="E427" s="5"/>
      <c r="F427" s="5"/>
      <c r="G427" s="5"/>
    </row>
    <row r="428" spans="1:7" customFormat="1" ht="15" x14ac:dyDescent="0.25">
      <c r="A428" s="1" t="s">
        <v>22</v>
      </c>
      <c r="B428" s="5"/>
      <c r="C428" s="5"/>
      <c r="D428" s="5"/>
      <c r="E428" s="5"/>
      <c r="F428" s="5"/>
      <c r="G428" s="5"/>
    </row>
    <row r="429" spans="1:7" customFormat="1" ht="15" x14ac:dyDescent="0.25">
      <c r="A429" s="1" t="s">
        <v>59</v>
      </c>
      <c r="B429" s="5">
        <v>7.6927499999999996E-2</v>
      </c>
      <c r="C429" s="5">
        <v>2.3963000000000001E-3</v>
      </c>
      <c r="D429" s="5">
        <v>32.1</v>
      </c>
      <c r="E429" s="5">
        <v>0</v>
      </c>
      <c r="F429" s="5">
        <v>7.2230799999999998E-2</v>
      </c>
      <c r="G429" s="5">
        <v>8.1624199999999994E-2</v>
      </c>
    </row>
    <row r="430" spans="1:7" customFormat="1" ht="15" x14ac:dyDescent="0.25">
      <c r="A430" s="1"/>
      <c r="B430" s="5"/>
      <c r="C430" s="5"/>
      <c r="D430" s="5"/>
      <c r="E430" s="5"/>
      <c r="F430" s="5"/>
      <c r="G430" s="5"/>
    </row>
    <row r="431" spans="1:7" customFormat="1" ht="15" x14ac:dyDescent="0.25">
      <c r="A431" s="1" t="s">
        <v>205</v>
      </c>
      <c r="B431" s="5"/>
      <c r="C431" s="5"/>
      <c r="D431" s="5"/>
      <c r="E431" s="5"/>
      <c r="F431" s="5"/>
      <c r="G431" s="5"/>
    </row>
    <row r="432" spans="1:7" customFormat="1" ht="15" x14ac:dyDescent="0.25">
      <c r="A432" s="1" t="s">
        <v>59</v>
      </c>
      <c r="B432" s="5">
        <v>1.1579250000000001</v>
      </c>
      <c r="C432" s="5">
        <v>3.6338999999999998E-3</v>
      </c>
      <c r="D432" s="5">
        <v>318.64</v>
      </c>
      <c r="E432" s="5">
        <v>0</v>
      </c>
      <c r="F432" s="5">
        <v>1.1508020000000001</v>
      </c>
      <c r="G432" s="5">
        <v>1.1650469999999999</v>
      </c>
    </row>
    <row r="433" spans="1:7" customFormat="1" ht="15" x14ac:dyDescent="0.25">
      <c r="A433" s="1"/>
      <c r="B433" s="5"/>
      <c r="C433" s="5"/>
      <c r="D433" s="5"/>
      <c r="E433" s="5"/>
      <c r="F433" s="5"/>
      <c r="G433" s="5"/>
    </row>
    <row r="434" spans="1:7" customFormat="1" ht="15" x14ac:dyDescent="0.25">
      <c r="A434" s="1" t="s">
        <v>114</v>
      </c>
      <c r="B434" s="5"/>
      <c r="C434" s="5"/>
      <c r="D434" s="5"/>
      <c r="E434" s="5"/>
      <c r="F434" s="5"/>
      <c r="G434" s="5"/>
    </row>
    <row r="435" spans="1:7" customFormat="1" ht="15" x14ac:dyDescent="0.25">
      <c r="A435" s="1" t="s">
        <v>59</v>
      </c>
      <c r="B435" s="5">
        <v>1.6950999999999999E-3</v>
      </c>
      <c r="C435" s="5">
        <v>6.0030000000000001E-4</v>
      </c>
      <c r="D435" s="5">
        <v>2.82</v>
      </c>
      <c r="E435" s="5">
        <v>5.0000000000000001E-3</v>
      </c>
      <c r="F435" s="5">
        <v>5.1849999999999997E-4</v>
      </c>
      <c r="G435" s="5">
        <v>2.8717E-3</v>
      </c>
    </row>
    <row r="436" spans="1:7" customFormat="1" ht="15" x14ac:dyDescent="0.25">
      <c r="A436" s="1"/>
      <c r="B436" s="5"/>
      <c r="C436" s="5"/>
      <c r="D436" s="5"/>
      <c r="E436" s="5"/>
      <c r="F436" s="5"/>
      <c r="G436" s="5"/>
    </row>
    <row r="437" spans="1:7" customFormat="1" ht="15" x14ac:dyDescent="0.25">
      <c r="A437" s="1" t="s">
        <v>51</v>
      </c>
      <c r="B437" s="5">
        <v>-3.1829179999999999</v>
      </c>
      <c r="C437" s="5" t="s">
        <v>38</v>
      </c>
      <c r="D437" s="5" t="s">
        <v>38</v>
      </c>
      <c r="E437" s="5" t="s">
        <v>38</v>
      </c>
      <c r="F437" s="5" t="s">
        <v>38</v>
      </c>
      <c r="G437" s="5" t="s">
        <v>38</v>
      </c>
    </row>
    <row r="438" spans="1:7" customFormat="1" ht="15" x14ac:dyDescent="0.25">
      <c r="A438" s="1"/>
      <c r="B438" s="5"/>
      <c r="C438" s="5"/>
      <c r="D438" s="5"/>
      <c r="E438" s="5"/>
      <c r="F438" s="5"/>
      <c r="G438" s="5"/>
    </row>
    <row r="439" spans="1:7" customFormat="1" ht="15" x14ac:dyDescent="0.25">
      <c r="A439" s="1" t="s">
        <v>114</v>
      </c>
      <c r="B439" s="5"/>
      <c r="C439" s="5"/>
      <c r="D439" s="5"/>
      <c r="E439" s="5"/>
      <c r="F439" s="5"/>
      <c r="G439" s="5"/>
    </row>
    <row r="440" spans="1:7" customFormat="1" ht="15" x14ac:dyDescent="0.25">
      <c r="A440" s="1" t="s">
        <v>6</v>
      </c>
      <c r="B440" s="5"/>
      <c r="C440" s="5"/>
      <c r="D440" s="5"/>
      <c r="E440" s="5"/>
      <c r="F440" s="5"/>
      <c r="G440" s="5"/>
    </row>
    <row r="441" spans="1:7" customFormat="1" ht="15" x14ac:dyDescent="0.25">
      <c r="A441" s="1" t="s">
        <v>59</v>
      </c>
      <c r="B441" s="5">
        <v>0.24898029999999999</v>
      </c>
      <c r="C441" s="5">
        <v>0.15399409999999999</v>
      </c>
      <c r="D441" s="5">
        <v>1.62</v>
      </c>
      <c r="E441" s="5">
        <v>0.106</v>
      </c>
      <c r="F441" s="5">
        <v>-5.2842699999999999E-2</v>
      </c>
      <c r="G441" s="5">
        <v>0.55080320000000005</v>
      </c>
    </row>
    <row r="442" spans="1:7" customFormat="1" ht="15" x14ac:dyDescent="0.25">
      <c r="A442" s="1"/>
      <c r="B442" s="5"/>
      <c r="C442" s="5"/>
      <c r="D442" s="5"/>
      <c r="E442" s="5"/>
      <c r="F442" s="5"/>
      <c r="G442" s="5"/>
    </row>
    <row r="443" spans="1:7" customFormat="1" ht="15" x14ac:dyDescent="0.25">
      <c r="A443" s="1" t="s">
        <v>8</v>
      </c>
      <c r="B443" s="5"/>
      <c r="C443" s="5"/>
      <c r="D443" s="5"/>
      <c r="E443" s="5"/>
      <c r="F443" s="5"/>
      <c r="G443" s="5"/>
    </row>
    <row r="444" spans="1:7" customFormat="1" ht="15" x14ac:dyDescent="0.25">
      <c r="A444" s="1" t="s">
        <v>59</v>
      </c>
      <c r="B444" s="5">
        <v>-6.3791500000000001E-2</v>
      </c>
      <c r="C444" s="5">
        <v>6.2863299999999997E-2</v>
      </c>
      <c r="D444" s="5">
        <v>-1.01</v>
      </c>
      <c r="E444" s="5">
        <v>0.31</v>
      </c>
      <c r="F444" s="5">
        <v>-0.18700130000000001</v>
      </c>
      <c r="G444" s="5">
        <v>5.94183E-2</v>
      </c>
    </row>
    <row r="445" spans="1:7" customFormat="1" ht="15" x14ac:dyDescent="0.25">
      <c r="A445" s="1"/>
      <c r="B445" s="5"/>
      <c r="C445" s="5"/>
      <c r="D445" s="5"/>
      <c r="E445" s="5"/>
      <c r="F445" s="5"/>
      <c r="G445" s="5"/>
    </row>
    <row r="446" spans="1:7" customFormat="1" ht="15" x14ac:dyDescent="0.25">
      <c r="A446" s="1" t="s">
        <v>10</v>
      </c>
      <c r="B446" s="5"/>
      <c r="C446" s="5"/>
      <c r="D446" s="5"/>
      <c r="E446" s="5"/>
      <c r="F446" s="5"/>
      <c r="G446" s="5"/>
    </row>
    <row r="447" spans="1:7" customFormat="1" ht="15" x14ac:dyDescent="0.25">
      <c r="A447" s="1" t="s">
        <v>59</v>
      </c>
      <c r="B447" s="5">
        <v>-0.20633480000000001</v>
      </c>
      <c r="C447" s="5">
        <v>0.2201466</v>
      </c>
      <c r="D447" s="5">
        <v>-0.94</v>
      </c>
      <c r="E447" s="5">
        <v>0.34899999999999998</v>
      </c>
      <c r="F447" s="5">
        <v>-0.6378142</v>
      </c>
      <c r="G447" s="5">
        <v>0.2251446</v>
      </c>
    </row>
    <row r="448" spans="1:7" customFormat="1" ht="15" x14ac:dyDescent="0.25">
      <c r="A448" s="1"/>
      <c r="B448" s="5"/>
      <c r="C448" s="5"/>
      <c r="D448" s="5"/>
      <c r="E448" s="5"/>
      <c r="F448" s="5"/>
      <c r="G448" s="5"/>
    </row>
    <row r="449" spans="1:7" customFormat="1" ht="15" x14ac:dyDescent="0.25">
      <c r="A449" s="1" t="s">
        <v>11</v>
      </c>
      <c r="B449" s="5"/>
      <c r="C449" s="5"/>
      <c r="D449" s="5"/>
      <c r="E449" s="5"/>
      <c r="F449" s="5"/>
      <c r="G449" s="5"/>
    </row>
    <row r="450" spans="1:7" customFormat="1" ht="15" x14ac:dyDescent="0.25">
      <c r="A450" s="1" t="s">
        <v>59</v>
      </c>
      <c r="B450" s="5">
        <v>-7.5346700000000003E-2</v>
      </c>
      <c r="C450" s="5">
        <v>6.6023200000000004E-2</v>
      </c>
      <c r="D450" s="5">
        <v>-1.1399999999999999</v>
      </c>
      <c r="E450" s="5">
        <v>0.254</v>
      </c>
      <c r="F450" s="5">
        <v>-0.20474980000000001</v>
      </c>
      <c r="G450" s="5">
        <v>5.4056399999999998E-2</v>
      </c>
    </row>
    <row r="451" spans="1:7" customFormat="1" ht="15" x14ac:dyDescent="0.25">
      <c r="A451" s="1"/>
      <c r="B451" s="5"/>
      <c r="C451" s="5"/>
      <c r="D451" s="5"/>
      <c r="E451" s="5"/>
      <c r="F451" s="5"/>
      <c r="G451" s="5"/>
    </row>
    <row r="452" spans="1:7" customFormat="1" ht="15" x14ac:dyDescent="0.25">
      <c r="A452" s="1" t="s">
        <v>12</v>
      </c>
      <c r="B452" s="5"/>
      <c r="C452" s="5"/>
      <c r="D452" s="5"/>
      <c r="E452" s="5"/>
      <c r="F452" s="5"/>
      <c r="G452" s="5"/>
    </row>
    <row r="453" spans="1:7" customFormat="1" ht="15" x14ac:dyDescent="0.25">
      <c r="A453" s="1" t="s">
        <v>59</v>
      </c>
      <c r="B453" s="5">
        <v>-3.08883E-2</v>
      </c>
      <c r="C453" s="5">
        <v>0.1018254</v>
      </c>
      <c r="D453" s="5">
        <v>-0.3</v>
      </c>
      <c r="E453" s="5">
        <v>0.76200000000000001</v>
      </c>
      <c r="F453" s="5">
        <v>-0.23046249999999999</v>
      </c>
      <c r="G453" s="5">
        <v>0.1686859</v>
      </c>
    </row>
    <row r="454" spans="1:7" customFormat="1" ht="15" x14ac:dyDescent="0.25">
      <c r="A454" s="1"/>
      <c r="B454" s="5"/>
      <c r="C454" s="5"/>
      <c r="D454" s="5"/>
      <c r="E454" s="5"/>
      <c r="F454" s="5"/>
      <c r="G454" s="5"/>
    </row>
    <row r="455" spans="1:7" customFormat="1" ht="15" x14ac:dyDescent="0.25">
      <c r="A455" s="1" t="s">
        <v>66</v>
      </c>
      <c r="B455" s="5"/>
      <c r="C455" s="5"/>
      <c r="D455" s="5"/>
      <c r="E455" s="5"/>
      <c r="F455" s="5"/>
      <c r="G455" s="5"/>
    </row>
    <row r="456" spans="1:7" customFormat="1" ht="15" x14ac:dyDescent="0.25">
      <c r="A456" s="1" t="s">
        <v>59</v>
      </c>
      <c r="B456" s="5">
        <v>-0.11795940000000001</v>
      </c>
      <c r="C456" s="5">
        <v>0.15264359999999999</v>
      </c>
      <c r="D456" s="5">
        <v>-0.77</v>
      </c>
      <c r="E456" s="5">
        <v>0.44</v>
      </c>
      <c r="F456" s="5">
        <v>-0.41713539999999999</v>
      </c>
      <c r="G456" s="5">
        <v>0.1812165</v>
      </c>
    </row>
    <row r="457" spans="1:7" customFormat="1" ht="15" x14ac:dyDescent="0.25">
      <c r="A457" s="1"/>
      <c r="B457" s="5"/>
      <c r="C457" s="5"/>
      <c r="D457" s="5"/>
      <c r="E457" s="5"/>
      <c r="F457" s="5"/>
      <c r="G457" s="5"/>
    </row>
    <row r="458" spans="1:7" customFormat="1" ht="15" x14ac:dyDescent="0.25">
      <c r="A458" s="1" t="s">
        <v>15</v>
      </c>
      <c r="B458" s="5"/>
      <c r="C458" s="5"/>
      <c r="D458" s="5"/>
      <c r="E458" s="5"/>
      <c r="F458" s="5"/>
      <c r="G458" s="5"/>
    </row>
    <row r="459" spans="1:7" customFormat="1" ht="15" x14ac:dyDescent="0.25">
      <c r="A459" s="1" t="s">
        <v>59</v>
      </c>
      <c r="B459" s="5">
        <v>-0.13375409999999999</v>
      </c>
      <c r="C459" s="5">
        <v>0.106087</v>
      </c>
      <c r="D459" s="5">
        <v>-1.26</v>
      </c>
      <c r="E459" s="5">
        <v>0.20699999999999999</v>
      </c>
      <c r="F459" s="5">
        <v>-0.3416807</v>
      </c>
      <c r="G459" s="5">
        <v>7.4172500000000002E-2</v>
      </c>
    </row>
    <row r="460" spans="1:7" customFormat="1" ht="15" x14ac:dyDescent="0.25">
      <c r="A460" s="1"/>
      <c r="B460" s="5"/>
      <c r="C460" s="5"/>
      <c r="D460" s="5"/>
      <c r="E460" s="5"/>
      <c r="F460" s="5"/>
      <c r="G460" s="5"/>
    </row>
    <row r="461" spans="1:7" customFormat="1" ht="15" x14ac:dyDescent="0.25">
      <c r="A461" s="1" t="s">
        <v>17</v>
      </c>
      <c r="B461" s="5"/>
      <c r="C461" s="5"/>
      <c r="D461" s="5"/>
      <c r="E461" s="5"/>
      <c r="F461" s="5"/>
      <c r="G461" s="5"/>
    </row>
    <row r="462" spans="1:7" customFormat="1" ht="15" x14ac:dyDescent="0.25">
      <c r="A462" s="1" t="s">
        <v>59</v>
      </c>
      <c r="B462" s="5">
        <v>-0.12698970000000001</v>
      </c>
      <c r="C462" s="5">
        <v>5.6570599999999999E-2</v>
      </c>
      <c r="D462" s="5">
        <v>-2.2400000000000002</v>
      </c>
      <c r="E462" s="5">
        <v>2.5000000000000001E-2</v>
      </c>
      <c r="F462" s="5">
        <v>-0.23786599999999999</v>
      </c>
      <c r="G462" s="5">
        <v>-1.61134E-2</v>
      </c>
    </row>
    <row r="463" spans="1:7" customFormat="1" ht="15" x14ac:dyDescent="0.25">
      <c r="A463" s="1"/>
      <c r="B463" s="5"/>
      <c r="C463" s="5"/>
      <c r="D463" s="5"/>
      <c r="E463" s="5"/>
      <c r="F463" s="5"/>
      <c r="G463" s="5"/>
    </row>
    <row r="464" spans="1:7" customFormat="1" ht="15" x14ac:dyDescent="0.25">
      <c r="A464" s="1" t="s">
        <v>20</v>
      </c>
      <c r="B464" s="5"/>
      <c r="C464" s="5"/>
      <c r="D464" s="5"/>
      <c r="E464" s="5"/>
      <c r="F464" s="5"/>
      <c r="G464" s="5"/>
    </row>
    <row r="465" spans="1:7" customFormat="1" ht="15" x14ac:dyDescent="0.25">
      <c r="A465" s="1" t="s">
        <v>59</v>
      </c>
      <c r="B465" s="5">
        <v>8.5080600000000006E-2</v>
      </c>
      <c r="C465" s="5">
        <v>4.5719200000000002E-2</v>
      </c>
      <c r="D465" s="5">
        <v>1.86</v>
      </c>
      <c r="E465" s="5">
        <v>6.3E-2</v>
      </c>
      <c r="F465" s="5">
        <v>-4.5272999999999997E-3</v>
      </c>
      <c r="G465" s="5">
        <v>0.1746886</v>
      </c>
    </row>
    <row r="466" spans="1:7" customFormat="1" ht="15" x14ac:dyDescent="0.25">
      <c r="A466" s="1"/>
      <c r="B466" s="5"/>
      <c r="C466" s="5"/>
      <c r="D466" s="5"/>
      <c r="E466" s="5"/>
      <c r="F466" s="5"/>
      <c r="G466" s="5"/>
    </row>
    <row r="467" spans="1:7" customFormat="1" ht="15" x14ac:dyDescent="0.25">
      <c r="A467" s="1" t="s">
        <v>22</v>
      </c>
      <c r="B467" s="5"/>
      <c r="C467" s="5"/>
      <c r="D467" s="5"/>
      <c r="E467" s="5"/>
      <c r="F467" s="5"/>
      <c r="G467" s="5"/>
    </row>
    <row r="468" spans="1:7" customFormat="1" ht="15" x14ac:dyDescent="0.25">
      <c r="A468" s="1" t="s">
        <v>59</v>
      </c>
      <c r="B468" s="5">
        <v>-36.651110000000003</v>
      </c>
      <c r="C468" s="5">
        <v>0.71838570000000002</v>
      </c>
      <c r="D468" s="5">
        <v>-51.02</v>
      </c>
      <c r="E468" s="5">
        <v>0</v>
      </c>
      <c r="F468" s="5">
        <v>-38.05912</v>
      </c>
      <c r="G468" s="5">
        <v>-35.243099999999998</v>
      </c>
    </row>
    <row r="469" spans="1:7" customFormat="1" ht="15" x14ac:dyDescent="0.25">
      <c r="A469" s="1"/>
      <c r="B469" s="5"/>
      <c r="C469" s="5"/>
      <c r="D469" s="5"/>
      <c r="E469" s="5"/>
      <c r="F469" s="5"/>
      <c r="G469" s="5"/>
    </row>
    <row r="470" spans="1:7" customFormat="1" ht="15" x14ac:dyDescent="0.25">
      <c r="A470" s="1" t="s">
        <v>205</v>
      </c>
      <c r="B470" s="5"/>
      <c r="C470" s="5"/>
      <c r="D470" s="5"/>
      <c r="E470" s="5"/>
      <c r="F470" s="5"/>
      <c r="G470" s="5"/>
    </row>
    <row r="471" spans="1:7" customFormat="1" ht="15" x14ac:dyDescent="0.25">
      <c r="A471" s="1" t="s">
        <v>59</v>
      </c>
      <c r="B471" s="5">
        <v>-46.966850000000001</v>
      </c>
      <c r="C471" s="5">
        <v>1.089402</v>
      </c>
      <c r="D471" s="5">
        <v>-43.11</v>
      </c>
      <c r="E471" s="5">
        <v>0</v>
      </c>
      <c r="F471" s="5">
        <v>-49.102040000000002</v>
      </c>
      <c r="G471" s="5">
        <v>-44.831670000000003</v>
      </c>
    </row>
    <row r="472" spans="1:7" customFormat="1" ht="15" x14ac:dyDescent="0.25">
      <c r="A472" s="1"/>
      <c r="B472" s="5"/>
      <c r="C472" s="5"/>
      <c r="D472" s="5"/>
      <c r="E472" s="5"/>
      <c r="F472" s="5"/>
      <c r="G472" s="5"/>
    </row>
    <row r="473" spans="1:7" customFormat="1" ht="15" x14ac:dyDescent="0.25">
      <c r="A473" s="1" t="s">
        <v>114</v>
      </c>
      <c r="B473" s="5"/>
      <c r="C473" s="5"/>
      <c r="D473" s="5"/>
      <c r="E473" s="5"/>
      <c r="F473" s="5"/>
      <c r="G473" s="5"/>
    </row>
    <row r="474" spans="1:7" customFormat="1" ht="15" x14ac:dyDescent="0.25">
      <c r="A474" s="1" t="s">
        <v>59</v>
      </c>
      <c r="B474" s="5">
        <v>-0.34501349999999997</v>
      </c>
      <c r="C474" s="5">
        <v>0.1799634</v>
      </c>
      <c r="D474" s="5">
        <v>-1.92</v>
      </c>
      <c r="E474" s="5">
        <v>5.5E-2</v>
      </c>
      <c r="F474" s="5">
        <v>-0.6977352</v>
      </c>
      <c r="G474" s="5">
        <v>7.7083000000000004E-3</v>
      </c>
    </row>
    <row r="475" spans="1:7" customFormat="1" ht="15" x14ac:dyDescent="0.25">
      <c r="A475" s="1"/>
      <c r="B475" s="5"/>
      <c r="C475" s="5"/>
      <c r="D475" s="5"/>
      <c r="E475" s="5"/>
      <c r="F475" s="5"/>
      <c r="G475" s="5"/>
    </row>
    <row r="476" spans="1:7" customFormat="1" ht="15" x14ac:dyDescent="0.25">
      <c r="A476" s="1" t="s">
        <v>51</v>
      </c>
      <c r="B476" s="5">
        <v>1183.232</v>
      </c>
      <c r="C476" s="5" t="s">
        <v>38</v>
      </c>
      <c r="D476" s="5" t="s">
        <v>38</v>
      </c>
      <c r="E476" s="5" t="s">
        <v>38</v>
      </c>
      <c r="F476" s="5" t="s">
        <v>38</v>
      </c>
      <c r="G476" s="5" t="s">
        <v>38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7"/>
  <sheetViews>
    <sheetView workbookViewId="0"/>
  </sheetViews>
  <sheetFormatPr baseColWidth="10" defaultRowHeight="15" x14ac:dyDescent="0.25"/>
  <cols>
    <col min="1" max="1" width="12.7109375" style="1" customWidth="1"/>
    <col min="2" max="2" width="10.7109375" style="4" customWidth="1"/>
    <col min="3" max="3" width="10.5703125" style="4" customWidth="1"/>
    <col min="4" max="6" width="11.42578125" style="4"/>
    <col min="7" max="8" width="11.42578125" style="1"/>
  </cols>
  <sheetData>
    <row r="1" spans="1:5" x14ac:dyDescent="0.25">
      <c r="A1" s="4" t="s">
        <v>84</v>
      </c>
    </row>
    <row r="2" spans="1:5" x14ac:dyDescent="0.25">
      <c r="A2" s="4" t="s">
        <v>251</v>
      </c>
    </row>
    <row r="3" spans="1:5" x14ac:dyDescent="0.25">
      <c r="A3" s="4"/>
    </row>
    <row r="4" spans="1:5" x14ac:dyDescent="0.25">
      <c r="A4" s="4"/>
    </row>
    <row r="5" spans="1:5" x14ac:dyDescent="0.25">
      <c r="A5" s="4"/>
      <c r="B5" s="4" t="s">
        <v>77</v>
      </c>
    </row>
    <row r="6" spans="1:5" x14ac:dyDescent="0.25">
      <c r="A6" s="4" t="s">
        <v>85</v>
      </c>
      <c r="B6" s="15">
        <v>1080.759</v>
      </c>
      <c r="C6" s="15"/>
      <c r="D6" s="15"/>
      <c r="E6" s="15"/>
    </row>
    <row r="7" spans="1:5" x14ac:dyDescent="0.25">
      <c r="A7" s="4" t="s">
        <v>249</v>
      </c>
      <c r="B7" s="15">
        <v>2541.6819999999998</v>
      </c>
      <c r="C7" s="15"/>
      <c r="D7" s="15"/>
      <c r="E7" s="15"/>
    </row>
    <row r="8" spans="1:5" x14ac:dyDescent="0.25">
      <c r="A8" s="7" t="s">
        <v>86</v>
      </c>
      <c r="B8" s="16">
        <v>753.79010000000005</v>
      </c>
      <c r="C8" s="15"/>
      <c r="D8" s="15"/>
      <c r="E8" s="15"/>
    </row>
    <row r="9" spans="1:5" x14ac:dyDescent="0.25">
      <c r="A9" s="4"/>
      <c r="B9" s="15"/>
      <c r="C9" s="15"/>
      <c r="D9" s="15"/>
      <c r="E9" s="15"/>
    </row>
    <row r="10" spans="1:5" x14ac:dyDescent="0.25">
      <c r="A10" s="4"/>
      <c r="B10" s="15"/>
      <c r="C10" s="15"/>
      <c r="D10" s="15"/>
      <c r="E10" s="15"/>
    </row>
    <row r="11" spans="1:5" x14ac:dyDescent="0.25">
      <c r="A11" s="4" t="s">
        <v>88</v>
      </c>
      <c r="B11" s="15"/>
      <c r="C11" s="15"/>
      <c r="D11" s="15"/>
      <c r="E11" s="15"/>
    </row>
    <row r="12" spans="1:5" x14ac:dyDescent="0.25">
      <c r="A12" s="4" t="s">
        <v>68</v>
      </c>
      <c r="B12" s="15" t="s">
        <v>141</v>
      </c>
      <c r="C12" s="15" t="s">
        <v>85</v>
      </c>
      <c r="D12" s="15" t="s">
        <v>142</v>
      </c>
      <c r="E12" s="15" t="s">
        <v>86</v>
      </c>
    </row>
    <row r="13" spans="1:5" x14ac:dyDescent="0.25">
      <c r="A13" s="4"/>
      <c r="B13" s="15"/>
      <c r="C13" s="15"/>
      <c r="D13" s="15"/>
      <c r="E13" s="15"/>
    </row>
    <row r="14" spans="1:5" x14ac:dyDescent="0.25">
      <c r="A14" s="10">
        <v>38718</v>
      </c>
      <c r="B14" s="15">
        <v>22.716000000000001</v>
      </c>
      <c r="C14" s="15"/>
      <c r="D14" s="15"/>
      <c r="E14" s="15"/>
    </row>
    <row r="15" spans="1:5" x14ac:dyDescent="0.25">
      <c r="A15" s="10">
        <v>38749</v>
      </c>
      <c r="B15" s="15">
        <v>22.64</v>
      </c>
      <c r="C15" s="15"/>
      <c r="D15" s="15"/>
      <c r="E15" s="15"/>
    </row>
    <row r="16" spans="1:5" x14ac:dyDescent="0.25">
      <c r="A16" s="10">
        <v>38777</v>
      </c>
      <c r="B16" s="15">
        <v>19.57</v>
      </c>
      <c r="C16" s="15"/>
      <c r="D16" s="15"/>
      <c r="E16" s="15"/>
    </row>
    <row r="17" spans="1:5" x14ac:dyDescent="0.25">
      <c r="A17" s="10">
        <v>38808</v>
      </c>
      <c r="B17" s="15">
        <v>17.591000000000001</v>
      </c>
      <c r="C17" s="15"/>
      <c r="D17" s="15"/>
      <c r="E17" s="15"/>
    </row>
    <row r="18" spans="1:5" x14ac:dyDescent="0.25">
      <c r="A18" s="10">
        <v>38838</v>
      </c>
      <c r="B18" s="15">
        <v>17.582000000000001</v>
      </c>
      <c r="C18" s="15"/>
      <c r="D18" s="15"/>
      <c r="E18" s="15"/>
    </row>
    <row r="19" spans="1:5" x14ac:dyDescent="0.25">
      <c r="A19" s="10">
        <v>38869</v>
      </c>
      <c r="B19" s="15">
        <v>16.318000000000001</v>
      </c>
      <c r="C19" s="15"/>
      <c r="D19" s="15"/>
      <c r="E19" s="15"/>
    </row>
    <row r="20" spans="1:5" x14ac:dyDescent="0.25">
      <c r="A20" s="10">
        <v>38899</v>
      </c>
      <c r="B20" s="15">
        <v>22.408000000000001</v>
      </c>
      <c r="C20" s="15"/>
      <c r="D20" s="15"/>
      <c r="E20" s="15"/>
    </row>
    <row r="21" spans="1:5" x14ac:dyDescent="0.25">
      <c r="A21" s="10">
        <v>38930</v>
      </c>
      <c r="B21" s="15">
        <v>21.158000000000001</v>
      </c>
      <c r="C21" s="15"/>
      <c r="D21" s="15"/>
      <c r="E21" s="15"/>
    </row>
    <row r="22" spans="1:5" x14ac:dyDescent="0.25">
      <c r="A22" s="10">
        <v>38961</v>
      </c>
      <c r="B22" s="15">
        <v>19.88</v>
      </c>
      <c r="C22" s="15"/>
      <c r="D22" s="15"/>
      <c r="E22" s="15"/>
    </row>
    <row r="23" spans="1:5" x14ac:dyDescent="0.25">
      <c r="A23" s="10">
        <v>38991</v>
      </c>
      <c r="B23" s="15">
        <v>22.571999999999999</v>
      </c>
      <c r="C23" s="15"/>
      <c r="D23" s="15"/>
      <c r="E23" s="15"/>
    </row>
    <row r="24" spans="1:5" x14ac:dyDescent="0.25">
      <c r="A24" s="10">
        <v>39022</v>
      </c>
      <c r="B24" s="15">
        <v>22.655000000000001</v>
      </c>
      <c r="C24" s="15"/>
      <c r="D24" s="15"/>
      <c r="E24" s="15"/>
    </row>
    <row r="25" spans="1:5" x14ac:dyDescent="0.25">
      <c r="A25" s="10">
        <v>39052</v>
      </c>
      <c r="B25" s="15">
        <v>22.978999999999999</v>
      </c>
      <c r="C25" s="15"/>
      <c r="D25" s="15"/>
      <c r="E25" s="15"/>
    </row>
    <row r="26" spans="1:5" x14ac:dyDescent="0.25">
      <c r="A26" s="10">
        <v>39083</v>
      </c>
      <c r="B26" s="15">
        <v>24.631</v>
      </c>
      <c r="C26" s="15"/>
      <c r="D26" s="15"/>
      <c r="E26" s="15"/>
    </row>
    <row r="27" spans="1:5" x14ac:dyDescent="0.25">
      <c r="A27" s="10">
        <v>39114</v>
      </c>
      <c r="B27" s="15">
        <v>22.459</v>
      </c>
      <c r="C27" s="15"/>
      <c r="D27" s="15"/>
      <c r="E27" s="15"/>
    </row>
    <row r="28" spans="1:5" x14ac:dyDescent="0.25">
      <c r="A28" s="10">
        <v>39142</v>
      </c>
      <c r="B28" s="15">
        <v>21.658000000000001</v>
      </c>
      <c r="C28" s="15"/>
      <c r="D28" s="15"/>
      <c r="E28" s="15"/>
    </row>
    <row r="29" spans="1:5" x14ac:dyDescent="0.25">
      <c r="A29" s="10">
        <v>39173</v>
      </c>
      <c r="B29" s="15">
        <v>20.239000000000001</v>
      </c>
      <c r="C29" s="15"/>
      <c r="D29" s="15"/>
      <c r="E29" s="15"/>
    </row>
    <row r="30" spans="1:5" x14ac:dyDescent="0.25">
      <c r="A30" s="10">
        <v>39203</v>
      </c>
      <c r="B30" s="15">
        <v>20.794</v>
      </c>
      <c r="C30" s="15"/>
      <c r="D30" s="15"/>
      <c r="E30" s="15"/>
    </row>
    <row r="31" spans="1:5" x14ac:dyDescent="0.25">
      <c r="A31" s="10">
        <v>39234</v>
      </c>
      <c r="B31" s="15">
        <v>20.966999999999999</v>
      </c>
      <c r="C31" s="15"/>
      <c r="D31" s="15"/>
      <c r="E31" s="15"/>
    </row>
    <row r="32" spans="1:5" x14ac:dyDescent="0.25">
      <c r="A32" s="10">
        <v>39264</v>
      </c>
      <c r="B32" s="15">
        <v>26.838999999999999</v>
      </c>
      <c r="C32" s="15"/>
      <c r="D32" s="15"/>
      <c r="E32" s="15"/>
    </row>
    <row r="33" spans="1:5" x14ac:dyDescent="0.25">
      <c r="A33" s="10">
        <v>39295</v>
      </c>
      <c r="B33" s="15">
        <v>24.966999999999999</v>
      </c>
      <c r="C33" s="15"/>
      <c r="D33" s="15"/>
      <c r="E33" s="15"/>
    </row>
    <row r="34" spans="1:5" x14ac:dyDescent="0.25">
      <c r="A34" s="10">
        <v>39326</v>
      </c>
      <c r="B34" s="15">
        <v>23.945</v>
      </c>
      <c r="C34" s="15"/>
      <c r="D34" s="15"/>
      <c r="E34" s="15"/>
    </row>
    <row r="35" spans="1:5" x14ac:dyDescent="0.25">
      <c r="A35" s="10">
        <v>39356</v>
      </c>
      <c r="B35" s="15">
        <v>25.713000000000001</v>
      </c>
      <c r="C35" s="15"/>
      <c r="D35" s="15"/>
      <c r="E35" s="15"/>
    </row>
    <row r="36" spans="1:5" x14ac:dyDescent="0.25">
      <c r="A36" s="10">
        <v>39387</v>
      </c>
      <c r="B36" s="15">
        <v>26.065999999999999</v>
      </c>
      <c r="C36" s="15"/>
      <c r="D36" s="15"/>
      <c r="E36" s="15"/>
    </row>
    <row r="37" spans="1:5" x14ac:dyDescent="0.25">
      <c r="A37" s="10">
        <v>39417</v>
      </c>
      <c r="B37" s="15">
        <v>25.234000000000002</v>
      </c>
      <c r="C37" s="15"/>
      <c r="D37" s="15"/>
      <c r="E37" s="15"/>
    </row>
    <row r="38" spans="1:5" x14ac:dyDescent="0.25">
      <c r="A38" s="10">
        <v>39448</v>
      </c>
      <c r="B38" s="15">
        <v>30.094999999999999</v>
      </c>
      <c r="C38" s="15"/>
      <c r="D38" s="15"/>
      <c r="E38" s="15"/>
    </row>
    <row r="39" spans="1:5" x14ac:dyDescent="0.25">
      <c r="A39" s="10">
        <v>39479</v>
      </c>
      <c r="B39" s="15">
        <v>29.622</v>
      </c>
      <c r="C39" s="15"/>
      <c r="D39" s="15"/>
      <c r="E39" s="15"/>
    </row>
    <row r="40" spans="1:5" x14ac:dyDescent="0.25">
      <c r="A40" s="10">
        <v>39508</v>
      </c>
      <c r="B40" s="15">
        <v>23.305</v>
      </c>
      <c r="C40" s="15"/>
      <c r="D40" s="15"/>
      <c r="E40" s="15"/>
    </row>
    <row r="41" spans="1:5" x14ac:dyDescent="0.25">
      <c r="A41" s="10">
        <v>39539</v>
      </c>
      <c r="B41" s="15">
        <v>20.986000000000001</v>
      </c>
      <c r="C41" s="15"/>
      <c r="D41" s="15"/>
      <c r="E41" s="15"/>
    </row>
    <row r="42" spans="1:5" x14ac:dyDescent="0.25">
      <c r="A42" s="10">
        <v>39569</v>
      </c>
      <c r="B42" s="15">
        <v>21.991</v>
      </c>
      <c r="C42" s="15"/>
      <c r="D42" s="15"/>
      <c r="E42" s="15"/>
    </row>
    <row r="43" spans="1:5" x14ac:dyDescent="0.25">
      <c r="A43" s="10">
        <v>39600</v>
      </c>
      <c r="B43" s="15">
        <v>20.67</v>
      </c>
      <c r="C43" s="15"/>
      <c r="D43" s="15"/>
      <c r="E43" s="15"/>
    </row>
    <row r="44" spans="1:5" x14ac:dyDescent="0.25">
      <c r="A44" s="10">
        <v>39630</v>
      </c>
      <c r="B44" s="15">
        <v>26.385999999999999</v>
      </c>
      <c r="C44" s="15"/>
      <c r="D44" s="15"/>
      <c r="E44" s="15"/>
    </row>
    <row r="45" spans="1:5" x14ac:dyDescent="0.25">
      <c r="A45" s="10">
        <v>39661</v>
      </c>
      <c r="B45" s="15">
        <v>24.632999999999999</v>
      </c>
      <c r="C45" s="15"/>
      <c r="D45" s="15"/>
      <c r="E45" s="15"/>
    </row>
    <row r="46" spans="1:5" x14ac:dyDescent="0.25">
      <c r="A46" s="10">
        <v>39692</v>
      </c>
      <c r="B46" s="15">
        <v>23.55</v>
      </c>
      <c r="C46" s="15"/>
      <c r="D46" s="15"/>
      <c r="E46" s="15"/>
    </row>
    <row r="47" spans="1:5" x14ac:dyDescent="0.25">
      <c r="A47" s="10">
        <v>39722</v>
      </c>
      <c r="B47" s="15">
        <v>25.324000000000002</v>
      </c>
      <c r="C47" s="15"/>
      <c r="D47" s="15"/>
      <c r="E47" s="15"/>
    </row>
    <row r="48" spans="1:5" x14ac:dyDescent="0.25">
      <c r="A48" s="10">
        <v>39753</v>
      </c>
      <c r="B48" s="15">
        <v>25.597000000000001</v>
      </c>
      <c r="C48" s="15"/>
      <c r="D48" s="15"/>
      <c r="E48" s="15"/>
    </row>
    <row r="49" spans="1:5" x14ac:dyDescent="0.25">
      <c r="A49" s="10">
        <v>39783</v>
      </c>
      <c r="B49" s="15">
        <v>27.204000000000001</v>
      </c>
      <c r="C49" s="15"/>
      <c r="D49" s="15"/>
      <c r="E49" s="15"/>
    </row>
    <row r="50" spans="1:5" x14ac:dyDescent="0.25">
      <c r="A50" s="10">
        <v>39814</v>
      </c>
      <c r="B50" s="15">
        <v>31.933</v>
      </c>
      <c r="C50" s="15"/>
      <c r="D50" s="15"/>
      <c r="E50" s="15"/>
    </row>
    <row r="51" spans="1:5" x14ac:dyDescent="0.25">
      <c r="A51" s="10">
        <v>39845</v>
      </c>
      <c r="B51" s="15">
        <v>31.198</v>
      </c>
      <c r="C51" s="15"/>
      <c r="D51" s="15"/>
      <c r="E51" s="15"/>
    </row>
    <row r="52" spans="1:5" x14ac:dyDescent="0.25">
      <c r="A52" s="10">
        <v>39873</v>
      </c>
      <c r="B52" s="15">
        <v>25.759</v>
      </c>
      <c r="C52" s="15"/>
      <c r="D52" s="15"/>
      <c r="E52" s="15"/>
    </row>
    <row r="53" spans="1:5" x14ac:dyDescent="0.25">
      <c r="A53" s="10">
        <v>39904</v>
      </c>
      <c r="B53" s="15">
        <v>23.878</v>
      </c>
      <c r="C53" s="15"/>
      <c r="D53" s="15"/>
      <c r="E53" s="15"/>
    </row>
    <row r="54" spans="1:5" x14ac:dyDescent="0.25">
      <c r="A54" s="10">
        <v>39934</v>
      </c>
      <c r="B54" s="15">
        <v>24.123999999999999</v>
      </c>
      <c r="C54" s="15"/>
      <c r="D54" s="15"/>
      <c r="E54" s="15"/>
    </row>
    <row r="55" spans="1:5" x14ac:dyDescent="0.25">
      <c r="A55" s="10">
        <v>39965</v>
      </c>
      <c r="B55" s="15">
        <v>23.666</v>
      </c>
      <c r="C55" s="15"/>
      <c r="D55" s="15"/>
      <c r="E55" s="15"/>
    </row>
    <row r="56" spans="1:5" x14ac:dyDescent="0.25">
      <c r="A56" s="10">
        <v>39995</v>
      </c>
      <c r="B56" s="15">
        <v>29.262</v>
      </c>
      <c r="C56" s="15"/>
      <c r="D56" s="15"/>
      <c r="E56" s="15"/>
    </row>
    <row r="57" spans="1:5" x14ac:dyDescent="0.25">
      <c r="A57" s="10">
        <v>40026</v>
      </c>
      <c r="B57" s="15">
        <v>26.483000000000001</v>
      </c>
      <c r="C57" s="15"/>
      <c r="D57" s="15"/>
      <c r="E57" s="15"/>
    </row>
    <row r="58" spans="1:5" x14ac:dyDescent="0.25">
      <c r="A58" s="10">
        <v>40057</v>
      </c>
      <c r="B58" s="15">
        <v>26.053000000000001</v>
      </c>
      <c r="C58" s="15"/>
      <c r="D58" s="15"/>
      <c r="E58" s="15"/>
    </row>
    <row r="59" spans="1:5" x14ac:dyDescent="0.25">
      <c r="A59" s="10">
        <v>40087</v>
      </c>
      <c r="B59" s="15">
        <v>21.991</v>
      </c>
      <c r="C59" s="15"/>
      <c r="D59" s="15"/>
      <c r="E59" s="15"/>
    </row>
    <row r="60" spans="1:5" x14ac:dyDescent="0.25">
      <c r="A60" s="10">
        <v>40118</v>
      </c>
      <c r="B60" s="15">
        <v>27.815999999999999</v>
      </c>
      <c r="C60" s="15"/>
      <c r="D60" s="15"/>
      <c r="E60" s="15"/>
    </row>
    <row r="61" spans="1:5" x14ac:dyDescent="0.25">
      <c r="A61" s="10">
        <v>40148</v>
      </c>
      <c r="B61" s="15">
        <v>28.585000000000001</v>
      </c>
      <c r="C61" s="15"/>
      <c r="D61" s="15"/>
      <c r="E61" s="15"/>
    </row>
    <row r="62" spans="1:5" x14ac:dyDescent="0.25">
      <c r="A62" s="10">
        <v>40179</v>
      </c>
      <c r="B62" s="15">
        <v>36.686999999999998</v>
      </c>
      <c r="C62" s="15"/>
      <c r="D62" s="15"/>
      <c r="E62" s="15"/>
    </row>
    <row r="63" spans="1:5" x14ac:dyDescent="0.25">
      <c r="A63" s="10">
        <v>40210</v>
      </c>
      <c r="B63" s="15">
        <v>33.167000000000002</v>
      </c>
      <c r="C63" s="15"/>
      <c r="D63" s="15"/>
      <c r="E63" s="15"/>
    </row>
    <row r="64" spans="1:5" x14ac:dyDescent="0.25">
      <c r="A64" s="10">
        <v>40238</v>
      </c>
      <c r="B64" s="15">
        <v>19.152000000000001</v>
      </c>
      <c r="C64" s="15"/>
      <c r="D64" s="15"/>
      <c r="E64" s="15"/>
    </row>
    <row r="65" spans="1:6" x14ac:dyDescent="0.25">
      <c r="A65" s="10">
        <v>40269</v>
      </c>
      <c r="B65" s="15">
        <v>22.722000000000001</v>
      </c>
      <c r="C65" s="15"/>
      <c r="D65" s="15"/>
      <c r="E65" s="15"/>
    </row>
    <row r="66" spans="1:6" x14ac:dyDescent="0.25">
      <c r="A66" s="10">
        <v>40299</v>
      </c>
      <c r="B66" s="15">
        <v>25.106999999999999</v>
      </c>
      <c r="C66" s="15"/>
      <c r="D66" s="15"/>
      <c r="E66" s="15"/>
    </row>
    <row r="67" spans="1:6" x14ac:dyDescent="0.25">
      <c r="A67" s="10">
        <v>40330</v>
      </c>
      <c r="B67" s="15">
        <v>25.27</v>
      </c>
      <c r="C67" s="15"/>
      <c r="D67" s="15"/>
      <c r="E67" s="15"/>
    </row>
    <row r="68" spans="1:6" x14ac:dyDescent="0.25">
      <c r="A68" s="10">
        <v>40360</v>
      </c>
      <c r="B68" s="15">
        <v>35.572000000000003</v>
      </c>
      <c r="C68" s="15"/>
      <c r="D68" s="15"/>
      <c r="E68" s="15"/>
    </row>
    <row r="69" spans="1:6" x14ac:dyDescent="0.25">
      <c r="A69" s="10">
        <v>40391</v>
      </c>
      <c r="B69" s="15">
        <v>30.777999999999999</v>
      </c>
      <c r="C69" s="15"/>
      <c r="D69" s="15"/>
      <c r="E69" s="15"/>
    </row>
    <row r="70" spans="1:6" x14ac:dyDescent="0.25">
      <c r="A70" s="10">
        <v>40422</v>
      </c>
      <c r="B70" s="15">
        <v>29.95</v>
      </c>
      <c r="C70" s="15"/>
      <c r="D70" s="15"/>
      <c r="E70" s="15"/>
    </row>
    <row r="71" spans="1:6" x14ac:dyDescent="0.25">
      <c r="A71" s="10">
        <v>40452</v>
      </c>
      <c r="B71" s="15">
        <v>24.356000000000002</v>
      </c>
      <c r="C71" s="15"/>
      <c r="D71" s="15"/>
      <c r="E71" s="15"/>
    </row>
    <row r="72" spans="1:6" x14ac:dyDescent="0.25">
      <c r="A72" s="10">
        <v>40483</v>
      </c>
      <c r="B72" s="15">
        <v>32.493000000000002</v>
      </c>
      <c r="C72" s="15"/>
      <c r="D72" s="15"/>
      <c r="E72" s="15"/>
    </row>
    <row r="73" spans="1:6" x14ac:dyDescent="0.25">
      <c r="A73" s="10">
        <v>40513</v>
      </c>
      <c r="B73" s="15">
        <v>33.104999999999997</v>
      </c>
      <c r="C73" s="15"/>
      <c r="D73" s="15"/>
      <c r="E73" s="15"/>
    </row>
    <row r="74" spans="1:6" x14ac:dyDescent="0.25">
      <c r="A74" s="10">
        <v>40544</v>
      </c>
      <c r="B74" s="15">
        <v>46.462000000000003</v>
      </c>
      <c r="C74" s="4">
        <v>31.65109</v>
      </c>
      <c r="D74" s="15">
        <v>35.281640000000003</v>
      </c>
      <c r="E74" s="15">
        <v>35.003309999999999</v>
      </c>
      <c r="F74" s="15">
        <v>1.1634E-3</v>
      </c>
    </row>
    <row r="75" spans="1:6" x14ac:dyDescent="0.25">
      <c r="A75" s="10">
        <v>40575</v>
      </c>
      <c r="B75" s="15">
        <v>44.515999999999998</v>
      </c>
      <c r="C75" s="4">
        <v>32.038530000000002</v>
      </c>
      <c r="D75" s="15">
        <v>34.869999999999997</v>
      </c>
      <c r="E75" s="15">
        <v>35.948709999999998</v>
      </c>
      <c r="F75" s="15">
        <v>1.2438E-3</v>
      </c>
    </row>
    <row r="76" spans="1:6" x14ac:dyDescent="0.25">
      <c r="A76" s="10">
        <v>40603</v>
      </c>
      <c r="B76" s="15">
        <v>33.277000000000001</v>
      </c>
      <c r="C76" s="4">
        <v>32.437849999999997</v>
      </c>
      <c r="D76" s="15">
        <v>25.42606</v>
      </c>
      <c r="E76" s="15">
        <v>36.131259999999997</v>
      </c>
      <c r="F76" s="15">
        <v>1.3274000000000001E-3</v>
      </c>
    </row>
    <row r="77" spans="1:6" x14ac:dyDescent="0.25">
      <c r="A77" s="10">
        <v>40634</v>
      </c>
      <c r="B77" s="15">
        <v>30.18</v>
      </c>
      <c r="C77" s="4">
        <v>32.848950000000002</v>
      </c>
      <c r="D77" s="15">
        <v>24.339970000000001</v>
      </c>
      <c r="E77" s="15">
        <v>33.039670000000001</v>
      </c>
      <c r="F77" s="15">
        <v>1.4143000000000001E-3</v>
      </c>
    </row>
    <row r="78" spans="1:6" x14ac:dyDescent="0.25">
      <c r="A78" s="10">
        <v>40664</v>
      </c>
      <c r="B78" s="15">
        <v>30.870999999999999</v>
      </c>
      <c r="C78" s="4">
        <v>33.272449999999999</v>
      </c>
      <c r="D78" s="15">
        <v>26.30547</v>
      </c>
      <c r="E78" s="15">
        <v>29.989280000000001</v>
      </c>
      <c r="F78" s="15">
        <v>1.5045E-3</v>
      </c>
    </row>
    <row r="79" spans="1:6" x14ac:dyDescent="0.25">
      <c r="A79" s="10">
        <v>40695</v>
      </c>
      <c r="B79" s="15">
        <v>30.844000000000001</v>
      </c>
      <c r="C79" s="4">
        <v>33.708590000000001</v>
      </c>
      <c r="D79" s="15">
        <v>26.208200000000001</v>
      </c>
      <c r="E79" s="15">
        <v>33.525179999999999</v>
      </c>
      <c r="F79" s="15">
        <v>1.5979E-3</v>
      </c>
    </row>
    <row r="80" spans="1:6" x14ac:dyDescent="0.25">
      <c r="A80" s="10">
        <v>40725</v>
      </c>
      <c r="B80" s="15">
        <v>41.606000000000002</v>
      </c>
      <c r="C80" s="4">
        <v>34.158079999999998</v>
      </c>
      <c r="D80" s="15">
        <v>31.375060000000001</v>
      </c>
      <c r="E80" s="15">
        <v>34.764650000000003</v>
      </c>
      <c r="F80" s="15">
        <v>1.6944E-3</v>
      </c>
    </row>
    <row r="81" spans="1:6" x14ac:dyDescent="0.25">
      <c r="A81" s="10">
        <v>40756</v>
      </c>
      <c r="B81" s="15">
        <v>35.462000000000003</v>
      </c>
      <c r="C81" s="4">
        <v>34.621420000000001</v>
      </c>
      <c r="D81" s="15">
        <v>30.136790000000001</v>
      </c>
      <c r="E81" s="15">
        <v>34.325650000000003</v>
      </c>
      <c r="F81" s="15">
        <v>1.7939E-3</v>
      </c>
    </row>
    <row r="82" spans="1:6" x14ac:dyDescent="0.25">
      <c r="A82" s="10">
        <v>40787</v>
      </c>
      <c r="B82" s="15">
        <v>35.07</v>
      </c>
      <c r="C82" s="4">
        <v>35.099420000000002</v>
      </c>
      <c r="D82" s="15">
        <v>27.68431</v>
      </c>
      <c r="E82" s="15">
        <v>36.7532</v>
      </c>
      <c r="F82" s="15">
        <v>1.8963000000000001E-3</v>
      </c>
    </row>
    <row r="83" spans="1:6" x14ac:dyDescent="0.25">
      <c r="A83" s="10">
        <v>40817</v>
      </c>
      <c r="B83" s="15">
        <v>36.965000000000003</v>
      </c>
      <c r="C83" s="4">
        <v>35.593330000000002</v>
      </c>
      <c r="D83" s="15">
        <v>25.22081</v>
      </c>
      <c r="E83" s="15">
        <v>36.709499999999998</v>
      </c>
      <c r="F83" s="15">
        <v>2.0014999999999998E-3</v>
      </c>
    </row>
    <row r="84" spans="1:6" x14ac:dyDescent="0.25">
      <c r="A84" s="10">
        <v>40848</v>
      </c>
      <c r="B84" s="15">
        <v>36.619</v>
      </c>
      <c r="C84" s="4">
        <v>36.104349999999997</v>
      </c>
      <c r="D84" s="15">
        <v>28.936360000000001</v>
      </c>
      <c r="E84" s="15">
        <v>37.599350000000001</v>
      </c>
      <c r="F84" s="15">
        <v>2.1093000000000002E-3</v>
      </c>
    </row>
    <row r="85" spans="1:6" x14ac:dyDescent="0.25">
      <c r="A85" s="10">
        <v>40878</v>
      </c>
      <c r="B85" s="15">
        <v>37.210999999999999</v>
      </c>
      <c r="C85" s="4">
        <v>36.63409</v>
      </c>
      <c r="D85" s="15">
        <v>29.6144</v>
      </c>
      <c r="E85" s="15">
        <v>36.816609999999997</v>
      </c>
      <c r="F85" s="15">
        <v>2.2196E-3</v>
      </c>
    </row>
    <row r="86" spans="1:6" x14ac:dyDescent="0.25">
      <c r="A86" s="10">
        <v>40909</v>
      </c>
      <c r="B86" s="15">
        <v>50.201000000000001</v>
      </c>
      <c r="C86" s="4">
        <v>37.184829999999998</v>
      </c>
      <c r="D86" s="15">
        <v>32.90746</v>
      </c>
      <c r="E86" s="15">
        <v>38.08963</v>
      </c>
      <c r="F86" s="15">
        <v>2.3319999999999999E-3</v>
      </c>
    </row>
    <row r="87" spans="1:6" x14ac:dyDescent="0.25">
      <c r="A87" s="10">
        <v>40940</v>
      </c>
      <c r="B87" s="15">
        <v>51.47</v>
      </c>
      <c r="C87" s="4">
        <v>37.759099999999997</v>
      </c>
      <c r="D87" s="15">
        <v>33.712009999999999</v>
      </c>
      <c r="E87" s="15">
        <v>37.793129999999998</v>
      </c>
      <c r="F87" s="15">
        <v>2.4464999999999999E-3</v>
      </c>
    </row>
    <row r="88" spans="1:6" x14ac:dyDescent="0.25">
      <c r="A88" s="10">
        <v>40969</v>
      </c>
      <c r="B88" s="15">
        <v>36.933999999999997</v>
      </c>
      <c r="C88" s="4">
        <v>38.360340000000001</v>
      </c>
      <c r="D88" s="15">
        <v>28.518239999999999</v>
      </c>
      <c r="E88" s="15">
        <v>38.31935</v>
      </c>
      <c r="F88" s="15">
        <v>2.5628000000000001E-3</v>
      </c>
    </row>
    <row r="89" spans="1:6" x14ac:dyDescent="0.25">
      <c r="A89" s="10">
        <v>41000</v>
      </c>
      <c r="B89" s="15">
        <v>31.692</v>
      </c>
      <c r="C89" s="4">
        <v>38.993229999999997</v>
      </c>
      <c r="D89" s="15">
        <v>26.46773</v>
      </c>
      <c r="E89" s="15">
        <v>37.501150000000003</v>
      </c>
      <c r="F89" s="15">
        <v>2.6803999999999999E-3</v>
      </c>
    </row>
    <row r="90" spans="1:6" x14ac:dyDescent="0.25">
      <c r="A90" s="10">
        <v>41030</v>
      </c>
      <c r="B90" s="15">
        <v>33.662999999999997</v>
      </c>
      <c r="C90" s="4">
        <v>39.663400000000003</v>
      </c>
      <c r="D90" s="15">
        <v>27.520769999999999</v>
      </c>
      <c r="E90" s="15">
        <v>38.032739999999997</v>
      </c>
      <c r="F90" s="15">
        <v>2.7992999999999998E-3</v>
      </c>
    </row>
    <row r="91" spans="1:6" x14ac:dyDescent="0.25">
      <c r="A91" s="10">
        <v>41061</v>
      </c>
      <c r="B91" s="15">
        <v>32.701999999999998</v>
      </c>
      <c r="C91" s="4">
        <v>40.378839999999997</v>
      </c>
      <c r="D91" s="15">
        <v>27.535119999999999</v>
      </c>
      <c r="E91" s="15">
        <v>38.85369</v>
      </c>
      <c r="F91" s="15">
        <v>2.9188E-3</v>
      </c>
    </row>
    <row r="92" spans="1:6" x14ac:dyDescent="0.25">
      <c r="A92" s="10">
        <v>41091</v>
      </c>
      <c r="B92" s="15">
        <v>45.74</v>
      </c>
      <c r="C92" s="4">
        <v>41.149769999999997</v>
      </c>
      <c r="D92" s="15">
        <v>30.26388</v>
      </c>
      <c r="E92" s="15">
        <v>39.93976</v>
      </c>
      <c r="F92" s="15">
        <v>3.0387999999999999E-3</v>
      </c>
    </row>
    <row r="93" spans="1:6" x14ac:dyDescent="0.25">
      <c r="A93" s="10">
        <v>41122</v>
      </c>
      <c r="B93" s="15">
        <v>38.372</v>
      </c>
      <c r="C93" s="4">
        <v>41.99089</v>
      </c>
      <c r="D93" s="15">
        <v>30.200900000000001</v>
      </c>
      <c r="E93" s="15">
        <v>39.429569999999998</v>
      </c>
      <c r="F93" s="15">
        <v>3.1587999999999998E-3</v>
      </c>
    </row>
    <row r="94" spans="1:6" x14ac:dyDescent="0.25">
      <c r="A94" s="10">
        <v>41153</v>
      </c>
      <c r="B94" s="15">
        <v>38.171999999999997</v>
      </c>
      <c r="C94" s="4">
        <v>42.922280000000001</v>
      </c>
      <c r="D94" s="15">
        <v>27.80284</v>
      </c>
      <c r="E94" s="15">
        <v>39.459290000000003</v>
      </c>
      <c r="F94" s="15">
        <v>3.2782000000000002E-3</v>
      </c>
    </row>
    <row r="95" spans="1:6" x14ac:dyDescent="0.25">
      <c r="A95" s="10">
        <v>41183</v>
      </c>
      <c r="B95" s="15">
        <v>39.439</v>
      </c>
      <c r="C95" s="4">
        <v>43.974200000000003</v>
      </c>
      <c r="D95" s="15">
        <v>25.935929999999999</v>
      </c>
      <c r="E95" s="15">
        <v>40.180329999999998</v>
      </c>
      <c r="F95" s="15">
        <v>3.3966000000000001E-3</v>
      </c>
    </row>
    <row r="96" spans="1:6" x14ac:dyDescent="0.25">
      <c r="A96" s="10">
        <v>41214</v>
      </c>
      <c r="B96" s="15">
        <v>42.037999999999997</v>
      </c>
      <c r="C96" s="4">
        <v>45.192320000000002</v>
      </c>
      <c r="D96" s="15">
        <v>27.522549999999999</v>
      </c>
      <c r="E96" s="15">
        <v>38.976059999999997</v>
      </c>
      <c r="F96" s="15">
        <v>3.5135000000000001E-3</v>
      </c>
    </row>
    <row r="97" spans="1:6" x14ac:dyDescent="0.25">
      <c r="A97" s="10">
        <v>41244</v>
      </c>
      <c r="B97" s="15">
        <v>41.146000000000001</v>
      </c>
      <c r="C97" s="4">
        <v>46.651530000000001</v>
      </c>
      <c r="D97" s="15">
        <v>28.515070000000001</v>
      </c>
      <c r="E97" s="15">
        <v>39.193919999999999</v>
      </c>
      <c r="F97" s="15">
        <v>3.6281999999999998E-3</v>
      </c>
    </row>
  </sheetData>
  <sortState ref="C74:C97">
    <sortCondition descending="1" ref="C74"/>
  </sortState>
  <pageMargins left="0.7" right="0.7" top="0.75" bottom="0.75" header="0.3" footer="0.3"/>
  <pageSetup orientation="portrait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50"/>
  <sheetViews>
    <sheetView zoomScaleNormal="100" workbookViewId="0">
      <pane ySplit="6" topLeftCell="A91" activePane="bottomLeft" state="frozen"/>
      <selection pane="bottomLeft" activeCell="A91" sqref="A91"/>
    </sheetView>
  </sheetViews>
  <sheetFormatPr baseColWidth="10" defaultRowHeight="12.75" x14ac:dyDescent="0.2"/>
  <cols>
    <col min="1" max="1" width="8.85546875" style="3" customWidth="1"/>
    <col min="2" max="4" width="10" style="3" customWidth="1"/>
    <col min="5" max="8" width="10.5703125" style="3" customWidth="1"/>
    <col min="9" max="11" width="10" style="3" customWidth="1"/>
    <col min="12" max="15" width="10.5703125" style="3" customWidth="1"/>
    <col min="16" max="17" width="11.42578125" style="3"/>
    <col min="18" max="20" width="10.5703125" style="3" customWidth="1"/>
    <col min="21" max="16384" width="11.42578125" style="3"/>
  </cols>
  <sheetData>
    <row r="1" spans="1:16" x14ac:dyDescent="0.2">
      <c r="A1" s="3" t="s">
        <v>252</v>
      </c>
    </row>
    <row r="2" spans="1:16" x14ac:dyDescent="0.2">
      <c r="A2" s="3" t="s">
        <v>108</v>
      </c>
    </row>
    <row r="4" spans="1:16" ht="12.75" customHeight="1" x14ac:dyDescent="0.2">
      <c r="A4" s="3" t="s">
        <v>68</v>
      </c>
      <c r="C4" s="21" t="s">
        <v>69</v>
      </c>
      <c r="D4" s="21"/>
      <c r="E4" s="21"/>
      <c r="F4" s="22" t="s">
        <v>143</v>
      </c>
      <c r="G4" s="22"/>
      <c r="H4" s="22"/>
    </row>
    <row r="5" spans="1:16" x14ac:dyDescent="0.2">
      <c r="C5" s="21"/>
      <c r="D5" s="21"/>
      <c r="E5" s="21"/>
      <c r="F5" s="22"/>
      <c r="G5" s="22"/>
      <c r="H5" s="22"/>
    </row>
    <row r="6" spans="1:16" x14ac:dyDescent="0.2">
      <c r="B6" s="3" t="s">
        <v>141</v>
      </c>
      <c r="C6" s="3" t="s">
        <v>144</v>
      </c>
      <c r="D6" s="3" t="s">
        <v>145</v>
      </c>
      <c r="E6" s="3" t="s">
        <v>146</v>
      </c>
      <c r="F6" s="3" t="s">
        <v>70</v>
      </c>
      <c r="G6" s="3" t="s">
        <v>71</v>
      </c>
      <c r="H6" s="3" t="s">
        <v>72</v>
      </c>
    </row>
    <row r="7" spans="1:16" x14ac:dyDescent="0.2">
      <c r="A7" s="10">
        <v>38718</v>
      </c>
      <c r="B7" s="15">
        <v>22.716000000000001</v>
      </c>
      <c r="C7" s="6"/>
      <c r="D7" s="6"/>
      <c r="E7" s="6"/>
      <c r="I7" s="11"/>
      <c r="P7" s="3" t="s">
        <v>67</v>
      </c>
    </row>
    <row r="8" spans="1:16" x14ac:dyDescent="0.2">
      <c r="A8" s="10">
        <v>38749</v>
      </c>
      <c r="B8" s="15">
        <v>22.64</v>
      </c>
      <c r="C8" s="6"/>
      <c r="D8" s="6"/>
      <c r="E8" s="6"/>
      <c r="I8" s="15"/>
      <c r="P8" s="3" t="s">
        <v>67</v>
      </c>
    </row>
    <row r="9" spans="1:16" x14ac:dyDescent="0.2">
      <c r="A9" s="10">
        <v>38777</v>
      </c>
      <c r="B9" s="15">
        <v>19.57</v>
      </c>
      <c r="C9" s="6"/>
      <c r="D9" s="6"/>
      <c r="E9" s="6"/>
      <c r="I9" s="15"/>
      <c r="P9" s="3" t="s">
        <v>67</v>
      </c>
    </row>
    <row r="10" spans="1:16" x14ac:dyDescent="0.2">
      <c r="A10" s="10">
        <v>38808</v>
      </c>
      <c r="B10" s="15">
        <v>17.591000000000001</v>
      </c>
      <c r="C10" s="6"/>
      <c r="D10" s="6"/>
      <c r="E10" s="6"/>
      <c r="I10" s="15"/>
      <c r="P10" s="3" t="s">
        <v>67</v>
      </c>
    </row>
    <row r="11" spans="1:16" x14ac:dyDescent="0.2">
      <c r="A11" s="10">
        <v>38838</v>
      </c>
      <c r="B11" s="15">
        <v>17.582000000000001</v>
      </c>
      <c r="C11" s="6"/>
      <c r="D11" s="6"/>
      <c r="E11" s="6"/>
      <c r="I11" s="15"/>
      <c r="J11" s="6"/>
      <c r="K11" s="6"/>
      <c r="L11" s="6"/>
      <c r="M11" s="6"/>
      <c r="N11" s="6"/>
      <c r="O11" s="6"/>
      <c r="P11" s="3" t="s">
        <v>67</v>
      </c>
    </row>
    <row r="12" spans="1:16" x14ac:dyDescent="0.2">
      <c r="A12" s="10">
        <v>38869</v>
      </c>
      <c r="B12" s="15">
        <v>16.318000000000001</v>
      </c>
      <c r="C12" s="6"/>
      <c r="D12" s="6"/>
      <c r="E12" s="6"/>
      <c r="I12" s="15"/>
      <c r="J12" s="6"/>
      <c r="K12" s="6"/>
      <c r="L12" s="6"/>
      <c r="M12" s="6"/>
      <c r="N12" s="6"/>
      <c r="O12" s="6"/>
      <c r="P12" s="3" t="s">
        <v>67</v>
      </c>
    </row>
    <row r="13" spans="1:16" x14ac:dyDescent="0.2">
      <c r="A13" s="10">
        <v>38899</v>
      </c>
      <c r="B13" s="15">
        <v>22.408000000000001</v>
      </c>
      <c r="C13" s="6"/>
      <c r="D13" s="6"/>
      <c r="E13" s="6"/>
      <c r="I13" s="15"/>
      <c r="J13" s="6"/>
      <c r="K13" s="6"/>
      <c r="L13" s="6"/>
      <c r="M13" s="6"/>
      <c r="N13" s="6"/>
      <c r="O13" s="6"/>
      <c r="P13" s="3" t="s">
        <v>67</v>
      </c>
    </row>
    <row r="14" spans="1:16" x14ac:dyDescent="0.2">
      <c r="A14" s="10">
        <v>38930</v>
      </c>
      <c r="B14" s="15">
        <v>21.158000000000001</v>
      </c>
      <c r="C14" s="6"/>
      <c r="D14" s="6"/>
      <c r="E14" s="6"/>
      <c r="I14" s="15"/>
      <c r="J14" s="6"/>
      <c r="K14" s="6"/>
      <c r="L14" s="6"/>
      <c r="M14" s="6"/>
      <c r="N14" s="6"/>
      <c r="O14" s="6"/>
      <c r="P14" s="3" t="s">
        <v>67</v>
      </c>
    </row>
    <row r="15" spans="1:16" x14ac:dyDescent="0.2">
      <c r="A15" s="10">
        <v>38961</v>
      </c>
      <c r="B15" s="15">
        <v>19.88</v>
      </c>
      <c r="C15" s="6"/>
      <c r="D15" s="6"/>
      <c r="E15" s="6"/>
      <c r="I15" s="15"/>
      <c r="J15" s="6"/>
      <c r="K15" s="6"/>
      <c r="L15" s="6"/>
      <c r="M15" s="6"/>
      <c r="N15" s="6"/>
      <c r="O15" s="6"/>
      <c r="P15" s="3" t="s">
        <v>67</v>
      </c>
    </row>
    <row r="16" spans="1:16" x14ac:dyDescent="0.2">
      <c r="A16" s="10">
        <v>38991</v>
      </c>
      <c r="B16" s="15">
        <v>22.571999999999999</v>
      </c>
      <c r="C16" s="6"/>
      <c r="D16" s="6"/>
      <c r="E16" s="6"/>
      <c r="I16" s="15"/>
      <c r="J16" s="6"/>
      <c r="K16" s="6"/>
      <c r="L16" s="6"/>
      <c r="M16" s="6"/>
      <c r="N16" s="6"/>
      <c r="O16" s="6"/>
      <c r="P16" s="3" t="s">
        <v>67</v>
      </c>
    </row>
    <row r="17" spans="1:16" x14ac:dyDescent="0.2">
      <c r="A17" s="10">
        <v>39022</v>
      </c>
      <c r="B17" s="15">
        <v>22.655000000000001</v>
      </c>
      <c r="C17" s="6"/>
      <c r="D17" s="6"/>
      <c r="E17" s="6"/>
      <c r="I17" s="15"/>
      <c r="J17" s="6"/>
      <c r="K17" s="6"/>
      <c r="L17" s="6"/>
      <c r="M17" s="6"/>
      <c r="N17" s="6"/>
      <c r="O17" s="6"/>
      <c r="P17" s="3" t="s">
        <v>67</v>
      </c>
    </row>
    <row r="18" spans="1:16" x14ac:dyDescent="0.2">
      <c r="A18" s="10">
        <v>39052</v>
      </c>
      <c r="B18" s="15">
        <v>22.978999999999999</v>
      </c>
      <c r="C18" s="6"/>
      <c r="D18" s="6"/>
      <c r="E18" s="6"/>
      <c r="I18" s="15"/>
      <c r="J18" s="6"/>
      <c r="K18" s="6"/>
      <c r="L18" s="6"/>
      <c r="M18" s="6"/>
      <c r="N18" s="6"/>
      <c r="O18" s="6"/>
      <c r="P18" s="3" t="s">
        <v>67</v>
      </c>
    </row>
    <row r="19" spans="1:16" x14ac:dyDescent="0.2">
      <c r="A19" s="10">
        <v>39083</v>
      </c>
      <c r="B19" s="15">
        <v>24.631</v>
      </c>
      <c r="C19" s="6"/>
      <c r="D19" s="6"/>
      <c r="E19" s="6"/>
      <c r="I19" s="15"/>
      <c r="J19" s="6"/>
      <c r="K19" s="6"/>
      <c r="L19" s="6"/>
      <c r="M19" s="6"/>
      <c r="N19" s="6"/>
      <c r="O19" s="6"/>
      <c r="P19" s="3" t="s">
        <v>67</v>
      </c>
    </row>
    <row r="20" spans="1:16" x14ac:dyDescent="0.2">
      <c r="A20" s="10">
        <v>39114</v>
      </c>
      <c r="B20" s="15">
        <v>22.459</v>
      </c>
      <c r="C20" s="6"/>
      <c r="D20" s="6"/>
      <c r="E20" s="6"/>
      <c r="I20" s="15"/>
      <c r="J20" s="6"/>
      <c r="K20" s="6"/>
      <c r="L20" s="6"/>
      <c r="M20" s="6"/>
      <c r="N20" s="6"/>
      <c r="O20" s="6"/>
      <c r="P20" s="3" t="s">
        <v>67</v>
      </c>
    </row>
    <row r="21" spans="1:16" x14ac:dyDescent="0.2">
      <c r="A21" s="10">
        <v>39142</v>
      </c>
      <c r="B21" s="15">
        <v>21.658000000000001</v>
      </c>
      <c r="C21" s="6"/>
      <c r="D21" s="6"/>
      <c r="E21" s="6"/>
      <c r="I21" s="15"/>
      <c r="J21" s="6"/>
      <c r="K21" s="6"/>
      <c r="L21" s="6"/>
      <c r="M21" s="6"/>
      <c r="N21" s="6"/>
      <c r="O21" s="6"/>
      <c r="P21" s="3" t="s">
        <v>67</v>
      </c>
    </row>
    <row r="22" spans="1:16" x14ac:dyDescent="0.2">
      <c r="A22" s="10">
        <v>39173</v>
      </c>
      <c r="B22" s="15">
        <v>20.239000000000001</v>
      </c>
      <c r="C22" s="6"/>
      <c r="D22" s="6"/>
      <c r="E22" s="6"/>
      <c r="I22" s="15"/>
      <c r="J22" s="6"/>
      <c r="K22" s="6"/>
      <c r="L22" s="6"/>
      <c r="M22" s="6"/>
      <c r="N22" s="6"/>
      <c r="O22" s="6"/>
      <c r="P22" s="3" t="s">
        <v>67</v>
      </c>
    </row>
    <row r="23" spans="1:16" x14ac:dyDescent="0.2">
      <c r="A23" s="10">
        <v>39203</v>
      </c>
      <c r="B23" s="15">
        <v>20.794</v>
      </c>
      <c r="C23" s="6"/>
      <c r="D23" s="6"/>
      <c r="E23" s="6"/>
      <c r="I23" s="15"/>
      <c r="J23" s="6"/>
      <c r="K23" s="6"/>
      <c r="L23" s="6"/>
      <c r="M23" s="6"/>
      <c r="N23" s="6"/>
      <c r="O23" s="6"/>
      <c r="P23" s="3" t="s">
        <v>67</v>
      </c>
    </row>
    <row r="24" spans="1:16" x14ac:dyDescent="0.2">
      <c r="A24" s="10">
        <v>39234</v>
      </c>
      <c r="B24" s="15">
        <v>20.966999999999999</v>
      </c>
      <c r="C24" s="6"/>
      <c r="D24" s="6"/>
      <c r="E24" s="6"/>
      <c r="I24" s="15"/>
      <c r="J24" s="6"/>
      <c r="K24" s="6"/>
      <c r="L24" s="6"/>
      <c r="M24" s="6"/>
      <c r="N24" s="6"/>
      <c r="O24" s="6"/>
      <c r="P24" s="3" t="s">
        <v>67</v>
      </c>
    </row>
    <row r="25" spans="1:16" x14ac:dyDescent="0.2">
      <c r="A25" s="10">
        <v>39264</v>
      </c>
      <c r="B25" s="15">
        <v>26.838999999999999</v>
      </c>
      <c r="C25" s="6"/>
      <c r="D25" s="6"/>
      <c r="E25" s="6"/>
      <c r="I25" s="15"/>
      <c r="J25" s="6"/>
      <c r="K25" s="6"/>
      <c r="L25" s="6"/>
      <c r="M25" s="6"/>
      <c r="N25" s="6"/>
      <c r="O25" s="6"/>
      <c r="P25" s="3" t="s">
        <v>67</v>
      </c>
    </row>
    <row r="26" spans="1:16" x14ac:dyDescent="0.2">
      <c r="A26" s="10">
        <v>39295</v>
      </c>
      <c r="B26" s="15">
        <v>24.966999999999999</v>
      </c>
      <c r="C26" s="6"/>
      <c r="D26" s="6"/>
      <c r="E26" s="6"/>
      <c r="I26" s="15"/>
      <c r="J26" s="6"/>
      <c r="K26" s="6"/>
      <c r="L26" s="6"/>
      <c r="M26" s="6"/>
      <c r="N26" s="6"/>
      <c r="O26" s="6"/>
      <c r="P26" s="3" t="s">
        <v>67</v>
      </c>
    </row>
    <row r="27" spans="1:16" x14ac:dyDescent="0.2">
      <c r="A27" s="10">
        <v>39326</v>
      </c>
      <c r="B27" s="15">
        <v>23.945</v>
      </c>
      <c r="C27" s="6"/>
      <c r="D27" s="6"/>
      <c r="E27" s="6"/>
      <c r="I27" s="15"/>
      <c r="J27" s="6"/>
      <c r="K27" s="6"/>
      <c r="L27" s="6"/>
      <c r="M27" s="6"/>
      <c r="N27" s="6"/>
      <c r="O27" s="6"/>
      <c r="P27" s="3" t="s">
        <v>67</v>
      </c>
    </row>
    <row r="28" spans="1:16" x14ac:dyDescent="0.2">
      <c r="A28" s="10">
        <v>39356</v>
      </c>
      <c r="B28" s="15">
        <v>25.713000000000001</v>
      </c>
      <c r="C28" s="6"/>
      <c r="D28" s="6"/>
      <c r="E28" s="6"/>
      <c r="I28" s="15"/>
      <c r="J28" s="6"/>
      <c r="K28" s="6"/>
      <c r="L28" s="6"/>
      <c r="M28" s="6"/>
      <c r="N28" s="6"/>
      <c r="O28" s="6"/>
      <c r="P28" s="3" t="s">
        <v>67</v>
      </c>
    </row>
    <row r="29" spans="1:16" x14ac:dyDescent="0.2">
      <c r="A29" s="10">
        <v>39387</v>
      </c>
      <c r="B29" s="15">
        <v>26.065999999999999</v>
      </c>
      <c r="C29" s="6"/>
      <c r="D29" s="6"/>
      <c r="E29" s="6"/>
      <c r="I29" s="15"/>
      <c r="J29" s="6"/>
      <c r="K29" s="6"/>
      <c r="L29" s="6"/>
      <c r="M29" s="6"/>
      <c r="N29" s="6"/>
      <c r="O29" s="6"/>
      <c r="P29" s="3" t="s">
        <v>67</v>
      </c>
    </row>
    <row r="30" spans="1:16" x14ac:dyDescent="0.2">
      <c r="A30" s="10">
        <v>39417</v>
      </c>
      <c r="B30" s="15">
        <v>25.234000000000002</v>
      </c>
      <c r="C30" s="6"/>
      <c r="D30" s="6"/>
      <c r="E30" s="6"/>
      <c r="I30" s="15"/>
      <c r="J30" s="6"/>
      <c r="K30" s="6"/>
      <c r="L30" s="6"/>
      <c r="M30" s="6"/>
      <c r="N30" s="6"/>
      <c r="O30" s="6"/>
      <c r="P30" s="3" t="s">
        <v>67</v>
      </c>
    </row>
    <row r="31" spans="1:16" x14ac:dyDescent="0.2">
      <c r="A31" s="10">
        <v>39448</v>
      </c>
      <c r="B31" s="15">
        <v>30.094999999999999</v>
      </c>
      <c r="C31" s="6"/>
      <c r="D31" s="6"/>
      <c r="E31" s="6"/>
      <c r="I31" s="15"/>
      <c r="J31" s="6"/>
      <c r="K31" s="6"/>
      <c r="L31" s="6"/>
      <c r="M31" s="6"/>
      <c r="N31" s="6"/>
      <c r="O31" s="6"/>
      <c r="P31" s="3" t="s">
        <v>67</v>
      </c>
    </row>
    <row r="32" spans="1:16" x14ac:dyDescent="0.2">
      <c r="A32" s="10">
        <v>39479</v>
      </c>
      <c r="B32" s="15">
        <v>29.622</v>
      </c>
      <c r="C32" s="6"/>
      <c r="D32" s="6"/>
      <c r="E32" s="6"/>
      <c r="I32" s="15"/>
      <c r="J32" s="6"/>
      <c r="K32" s="6"/>
      <c r="L32" s="6"/>
      <c r="M32" s="6"/>
      <c r="N32" s="6"/>
      <c r="O32" s="6"/>
      <c r="P32" s="3" t="s">
        <v>67</v>
      </c>
    </row>
    <row r="33" spans="1:16" x14ac:dyDescent="0.2">
      <c r="A33" s="10">
        <v>39508</v>
      </c>
      <c r="B33" s="15">
        <v>23.305</v>
      </c>
      <c r="C33" s="6"/>
      <c r="D33" s="6"/>
      <c r="E33" s="6"/>
      <c r="I33" s="15"/>
      <c r="J33" s="6"/>
      <c r="K33" s="6"/>
      <c r="L33" s="6"/>
      <c r="M33" s="6"/>
      <c r="N33" s="6"/>
      <c r="O33" s="6"/>
      <c r="P33" s="3" t="s">
        <v>67</v>
      </c>
    </row>
    <row r="34" spans="1:16" x14ac:dyDescent="0.2">
      <c r="A34" s="10">
        <v>39539</v>
      </c>
      <c r="B34" s="15">
        <v>20.986000000000001</v>
      </c>
      <c r="C34" s="6"/>
      <c r="D34" s="6"/>
      <c r="E34" s="6"/>
      <c r="I34" s="15"/>
      <c r="J34" s="6"/>
      <c r="K34" s="6"/>
      <c r="L34" s="6"/>
      <c r="M34" s="6"/>
      <c r="N34" s="6"/>
      <c r="O34" s="6"/>
      <c r="P34" s="3" t="s">
        <v>67</v>
      </c>
    </row>
    <row r="35" spans="1:16" x14ac:dyDescent="0.2">
      <c r="A35" s="10">
        <v>39569</v>
      </c>
      <c r="B35" s="15">
        <v>21.991</v>
      </c>
      <c r="C35" s="6"/>
      <c r="D35" s="6"/>
      <c r="E35" s="6"/>
      <c r="I35" s="15"/>
      <c r="J35" s="6"/>
      <c r="K35" s="6"/>
      <c r="L35" s="6"/>
      <c r="M35" s="6"/>
      <c r="N35" s="6"/>
      <c r="O35" s="6"/>
      <c r="P35" s="3" t="s">
        <v>67</v>
      </c>
    </row>
    <row r="36" spans="1:16" x14ac:dyDescent="0.2">
      <c r="A36" s="10">
        <v>39600</v>
      </c>
      <c r="B36" s="15">
        <v>20.67</v>
      </c>
      <c r="C36" s="6"/>
      <c r="D36" s="6"/>
      <c r="E36" s="6"/>
      <c r="I36" s="15"/>
      <c r="J36" s="6"/>
      <c r="K36" s="6"/>
      <c r="L36" s="6"/>
      <c r="M36" s="6"/>
      <c r="N36" s="6"/>
      <c r="O36" s="6"/>
      <c r="P36" s="3" t="s">
        <v>67</v>
      </c>
    </row>
    <row r="37" spans="1:16" x14ac:dyDescent="0.2">
      <c r="A37" s="10">
        <v>39630</v>
      </c>
      <c r="B37" s="15">
        <v>26.385999999999999</v>
      </c>
      <c r="C37" s="6"/>
      <c r="D37" s="6"/>
      <c r="E37" s="6"/>
      <c r="I37" s="15"/>
      <c r="J37" s="6"/>
      <c r="K37" s="6"/>
      <c r="L37" s="6"/>
      <c r="M37" s="6"/>
      <c r="N37" s="6"/>
      <c r="O37" s="6"/>
      <c r="P37" s="3" t="s">
        <v>67</v>
      </c>
    </row>
    <row r="38" spans="1:16" x14ac:dyDescent="0.2">
      <c r="A38" s="10">
        <v>39661</v>
      </c>
      <c r="B38" s="15">
        <v>24.632999999999999</v>
      </c>
      <c r="C38" s="6"/>
      <c r="D38" s="6"/>
      <c r="E38" s="6"/>
      <c r="I38" s="15"/>
      <c r="J38" s="6"/>
      <c r="K38" s="6"/>
      <c r="L38" s="6"/>
      <c r="M38" s="6"/>
      <c r="N38" s="6"/>
      <c r="O38" s="6"/>
      <c r="P38" s="3" t="s">
        <v>67</v>
      </c>
    </row>
    <row r="39" spans="1:16" x14ac:dyDescent="0.2">
      <c r="A39" s="10">
        <v>39692</v>
      </c>
      <c r="B39" s="15">
        <v>23.55</v>
      </c>
      <c r="C39" s="6"/>
      <c r="D39" s="6"/>
      <c r="E39" s="6"/>
      <c r="I39" s="15"/>
      <c r="J39" s="6"/>
      <c r="K39" s="6"/>
      <c r="L39" s="6"/>
      <c r="M39" s="6"/>
      <c r="N39" s="6"/>
      <c r="O39" s="6"/>
      <c r="P39" s="3" t="s">
        <v>67</v>
      </c>
    </row>
    <row r="40" spans="1:16" x14ac:dyDescent="0.2">
      <c r="A40" s="10">
        <v>39722</v>
      </c>
      <c r="B40" s="15">
        <v>25.324000000000002</v>
      </c>
      <c r="C40" s="6"/>
      <c r="D40" s="6"/>
      <c r="E40" s="6"/>
      <c r="I40" s="15"/>
      <c r="J40" s="6"/>
      <c r="K40" s="6"/>
      <c r="L40" s="6"/>
      <c r="M40" s="6"/>
      <c r="N40" s="6"/>
      <c r="O40" s="6"/>
      <c r="P40" s="3" t="s">
        <v>67</v>
      </c>
    </row>
    <row r="41" spans="1:16" x14ac:dyDescent="0.2">
      <c r="A41" s="10">
        <v>39753</v>
      </c>
      <c r="B41" s="15">
        <v>25.597000000000001</v>
      </c>
      <c r="C41" s="6"/>
      <c r="D41" s="6"/>
      <c r="E41" s="6"/>
      <c r="I41" s="15"/>
      <c r="J41" s="6"/>
      <c r="K41" s="6"/>
      <c r="L41" s="6"/>
      <c r="M41" s="6"/>
      <c r="N41" s="6"/>
      <c r="O41" s="6"/>
      <c r="P41" s="3" t="s">
        <v>67</v>
      </c>
    </row>
    <row r="42" spans="1:16" x14ac:dyDescent="0.2">
      <c r="A42" s="10">
        <v>39783</v>
      </c>
      <c r="B42" s="15">
        <v>27.204000000000001</v>
      </c>
      <c r="C42" s="6"/>
      <c r="D42" s="6"/>
      <c r="E42" s="6"/>
      <c r="I42" s="15"/>
      <c r="J42" s="6"/>
      <c r="K42" s="6"/>
      <c r="L42" s="6"/>
      <c r="M42" s="6"/>
      <c r="N42" s="6"/>
      <c r="O42" s="6"/>
      <c r="P42" s="3" t="s">
        <v>67</v>
      </c>
    </row>
    <row r="43" spans="1:16" x14ac:dyDescent="0.2">
      <c r="A43" s="10">
        <v>39814</v>
      </c>
      <c r="B43" s="15">
        <v>31.933</v>
      </c>
      <c r="C43" s="6"/>
      <c r="D43" s="6"/>
      <c r="E43" s="6"/>
      <c r="I43" s="15"/>
      <c r="J43" s="6"/>
      <c r="K43" s="6"/>
      <c r="L43" s="6"/>
      <c r="M43" s="6"/>
      <c r="N43" s="6"/>
      <c r="O43" s="6"/>
      <c r="P43" s="3" t="s">
        <v>67</v>
      </c>
    </row>
    <row r="44" spans="1:16" x14ac:dyDescent="0.2">
      <c r="A44" s="10">
        <v>39845</v>
      </c>
      <c r="B44" s="15">
        <v>31.198</v>
      </c>
      <c r="C44" s="6"/>
      <c r="D44" s="6"/>
      <c r="E44" s="6"/>
      <c r="I44" s="15"/>
      <c r="J44" s="6"/>
      <c r="K44" s="6"/>
      <c r="L44" s="6"/>
      <c r="M44" s="6"/>
      <c r="N44" s="6"/>
      <c r="O44" s="6"/>
      <c r="P44" s="3" t="s">
        <v>67</v>
      </c>
    </row>
    <row r="45" spans="1:16" x14ac:dyDescent="0.2">
      <c r="A45" s="10">
        <v>39873</v>
      </c>
      <c r="B45" s="15">
        <v>25.759</v>
      </c>
      <c r="C45" s="6"/>
      <c r="D45" s="6"/>
      <c r="E45" s="6"/>
      <c r="I45" s="15"/>
      <c r="J45" s="6"/>
      <c r="K45" s="6"/>
      <c r="L45" s="6"/>
      <c r="M45" s="6"/>
      <c r="N45" s="6"/>
      <c r="O45" s="6"/>
      <c r="P45" s="3" t="s">
        <v>67</v>
      </c>
    </row>
    <row r="46" spans="1:16" x14ac:dyDescent="0.2">
      <c r="A46" s="10">
        <v>39904</v>
      </c>
      <c r="B46" s="15">
        <v>23.878</v>
      </c>
      <c r="C46" s="6"/>
      <c r="D46" s="6"/>
      <c r="E46" s="6"/>
      <c r="I46" s="15"/>
      <c r="J46" s="6"/>
      <c r="K46" s="6"/>
      <c r="L46" s="6"/>
      <c r="M46" s="6"/>
      <c r="N46" s="6"/>
      <c r="O46" s="6"/>
      <c r="P46" s="3" t="s">
        <v>67</v>
      </c>
    </row>
    <row r="47" spans="1:16" x14ac:dyDescent="0.2">
      <c r="A47" s="10">
        <v>39934</v>
      </c>
      <c r="B47" s="15">
        <v>24.123999999999999</v>
      </c>
      <c r="C47" s="6"/>
      <c r="D47" s="6"/>
      <c r="E47" s="6"/>
      <c r="I47" s="15"/>
      <c r="J47" s="6"/>
      <c r="K47" s="6"/>
      <c r="L47" s="6"/>
      <c r="M47" s="6"/>
      <c r="N47" s="6"/>
      <c r="O47" s="6"/>
      <c r="P47" s="3" t="s">
        <v>67</v>
      </c>
    </row>
    <row r="48" spans="1:16" x14ac:dyDescent="0.2">
      <c r="A48" s="10">
        <v>39965</v>
      </c>
      <c r="B48" s="15">
        <v>23.666</v>
      </c>
      <c r="C48" s="6"/>
      <c r="D48" s="6"/>
      <c r="E48" s="6"/>
      <c r="I48" s="15"/>
      <c r="J48" s="6"/>
      <c r="K48" s="6"/>
      <c r="L48" s="6"/>
      <c r="M48" s="6"/>
      <c r="N48" s="6"/>
      <c r="O48" s="6"/>
      <c r="P48" s="3" t="s">
        <v>67</v>
      </c>
    </row>
    <row r="49" spans="1:16" x14ac:dyDescent="0.2">
      <c r="A49" s="10">
        <v>39995</v>
      </c>
      <c r="B49" s="15">
        <v>29.262</v>
      </c>
      <c r="C49" s="6"/>
      <c r="D49" s="6"/>
      <c r="E49" s="6"/>
      <c r="I49" s="15"/>
      <c r="J49" s="6"/>
      <c r="K49" s="6"/>
      <c r="L49" s="6"/>
      <c r="M49" s="6"/>
      <c r="N49" s="6"/>
      <c r="O49" s="6"/>
      <c r="P49" s="3" t="s">
        <v>67</v>
      </c>
    </row>
    <row r="50" spans="1:16" x14ac:dyDescent="0.2">
      <c r="A50" s="10">
        <v>40026</v>
      </c>
      <c r="B50" s="15">
        <v>26.483000000000001</v>
      </c>
      <c r="C50" s="6"/>
      <c r="D50" s="6"/>
      <c r="E50" s="6"/>
      <c r="I50" s="15"/>
      <c r="J50" s="6"/>
      <c r="K50" s="6"/>
      <c r="L50" s="6"/>
      <c r="M50" s="6"/>
      <c r="N50" s="6"/>
      <c r="O50" s="6"/>
      <c r="P50" s="3" t="s">
        <v>67</v>
      </c>
    </row>
    <row r="51" spans="1:16" x14ac:dyDescent="0.2">
      <c r="A51" s="10">
        <v>40057</v>
      </c>
      <c r="B51" s="15">
        <v>26.053000000000001</v>
      </c>
      <c r="C51" s="6"/>
      <c r="D51" s="6"/>
      <c r="E51" s="6"/>
      <c r="I51" s="15"/>
      <c r="J51" s="6"/>
      <c r="K51" s="6"/>
      <c r="L51" s="6"/>
      <c r="M51" s="6"/>
      <c r="N51" s="6"/>
      <c r="O51" s="6"/>
      <c r="P51" s="3" t="s">
        <v>67</v>
      </c>
    </row>
    <row r="52" spans="1:16" x14ac:dyDescent="0.2">
      <c r="A52" s="10">
        <v>40087</v>
      </c>
      <c r="B52" s="15">
        <v>21.991</v>
      </c>
      <c r="C52" s="6"/>
      <c r="D52" s="6"/>
      <c r="E52" s="6"/>
      <c r="I52" s="15"/>
      <c r="J52" s="6"/>
      <c r="K52" s="6"/>
      <c r="L52" s="6"/>
      <c r="M52" s="6"/>
      <c r="N52" s="6"/>
      <c r="O52" s="6"/>
      <c r="P52" s="3" t="s">
        <v>67</v>
      </c>
    </row>
    <row r="53" spans="1:16" x14ac:dyDescent="0.2">
      <c r="A53" s="10">
        <v>40118</v>
      </c>
      <c r="B53" s="15">
        <v>27.815999999999999</v>
      </c>
      <c r="C53" s="6"/>
      <c r="D53" s="6"/>
      <c r="E53" s="6"/>
      <c r="I53" s="15"/>
      <c r="J53" s="6"/>
      <c r="K53" s="6"/>
      <c r="L53" s="6"/>
      <c r="M53" s="6"/>
      <c r="N53" s="6"/>
      <c r="O53" s="6"/>
      <c r="P53" s="3" t="s">
        <v>67</v>
      </c>
    </row>
    <row r="54" spans="1:16" x14ac:dyDescent="0.2">
      <c r="A54" s="10">
        <v>40148</v>
      </c>
      <c r="B54" s="15">
        <v>28.585000000000001</v>
      </c>
      <c r="C54" s="6"/>
      <c r="D54" s="6"/>
      <c r="E54" s="6"/>
      <c r="I54" s="15"/>
      <c r="J54" s="6"/>
      <c r="K54" s="6"/>
      <c r="L54" s="6"/>
      <c r="M54" s="6"/>
      <c r="N54" s="6"/>
      <c r="O54" s="6"/>
      <c r="P54" s="3" t="s">
        <v>67</v>
      </c>
    </row>
    <row r="55" spans="1:16" x14ac:dyDescent="0.2">
      <c r="A55" s="10">
        <v>40179</v>
      </c>
      <c r="B55" s="15">
        <v>36.686999999999998</v>
      </c>
      <c r="C55" s="6"/>
      <c r="D55" s="6"/>
      <c r="E55" s="6"/>
      <c r="I55" s="15"/>
      <c r="J55" s="6"/>
      <c r="K55" s="6"/>
      <c r="L55" s="6"/>
      <c r="M55" s="6"/>
      <c r="N55" s="6"/>
      <c r="O55" s="6"/>
      <c r="P55" s="3" t="s">
        <v>67</v>
      </c>
    </row>
    <row r="56" spans="1:16" x14ac:dyDescent="0.2">
      <c r="A56" s="10">
        <v>40210</v>
      </c>
      <c r="B56" s="15">
        <v>33.167000000000002</v>
      </c>
      <c r="C56" s="6"/>
      <c r="D56" s="6"/>
      <c r="E56" s="6"/>
      <c r="I56" s="15"/>
      <c r="J56" s="6"/>
      <c r="K56" s="6"/>
      <c r="L56" s="6"/>
      <c r="M56" s="6"/>
      <c r="N56" s="6"/>
      <c r="O56" s="6"/>
      <c r="P56" s="3" t="s">
        <v>67</v>
      </c>
    </row>
    <row r="57" spans="1:16" x14ac:dyDescent="0.2">
      <c r="A57" s="10">
        <v>40238</v>
      </c>
      <c r="B57" s="15">
        <v>19.152000000000001</v>
      </c>
      <c r="C57" s="6"/>
      <c r="D57" s="6"/>
      <c r="E57" s="6"/>
      <c r="I57" s="15"/>
      <c r="J57" s="6"/>
      <c r="K57" s="6"/>
      <c r="L57" s="6"/>
      <c r="M57" s="6"/>
      <c r="N57" s="6"/>
      <c r="O57" s="6"/>
      <c r="P57" s="3" t="s">
        <v>67</v>
      </c>
    </row>
    <row r="58" spans="1:16" x14ac:dyDescent="0.2">
      <c r="A58" s="10">
        <v>40269</v>
      </c>
      <c r="B58" s="15">
        <v>22.722000000000001</v>
      </c>
      <c r="C58" s="6"/>
      <c r="D58" s="6"/>
      <c r="E58" s="6"/>
      <c r="I58" s="15"/>
      <c r="J58" s="6"/>
      <c r="K58" s="6"/>
      <c r="L58" s="6"/>
      <c r="M58" s="6"/>
      <c r="N58" s="6"/>
      <c r="O58" s="6"/>
      <c r="P58" s="3" t="s">
        <v>67</v>
      </c>
    </row>
    <row r="59" spans="1:16" x14ac:dyDescent="0.2">
      <c r="A59" s="10">
        <v>40299</v>
      </c>
      <c r="B59" s="15">
        <v>25.106999999999999</v>
      </c>
      <c r="C59" s="6"/>
      <c r="D59" s="6"/>
      <c r="E59" s="6"/>
      <c r="I59" s="15"/>
      <c r="J59" s="6"/>
      <c r="K59" s="6"/>
      <c r="L59" s="6"/>
      <c r="M59" s="6"/>
      <c r="N59" s="6"/>
      <c r="O59" s="6"/>
      <c r="P59" s="3" t="s">
        <v>67</v>
      </c>
    </row>
    <row r="60" spans="1:16" x14ac:dyDescent="0.2">
      <c r="A60" s="10">
        <v>40330</v>
      </c>
      <c r="B60" s="15">
        <v>25.27</v>
      </c>
      <c r="C60" s="6"/>
      <c r="D60" s="6"/>
      <c r="E60" s="6"/>
      <c r="I60" s="15"/>
      <c r="J60" s="6"/>
      <c r="K60" s="6"/>
      <c r="L60" s="6"/>
      <c r="M60" s="6"/>
      <c r="N60" s="6"/>
      <c r="O60" s="6"/>
      <c r="P60" s="3" t="s">
        <v>67</v>
      </c>
    </row>
    <row r="61" spans="1:16" x14ac:dyDescent="0.2">
      <c r="A61" s="10">
        <v>40360</v>
      </c>
      <c r="B61" s="15">
        <v>35.572000000000003</v>
      </c>
      <c r="C61" s="6"/>
      <c r="D61" s="6"/>
      <c r="E61" s="6"/>
      <c r="I61" s="15"/>
      <c r="J61" s="6"/>
      <c r="K61" s="6"/>
      <c r="L61" s="6"/>
      <c r="M61" s="6"/>
      <c r="N61" s="6"/>
      <c r="O61" s="6"/>
      <c r="P61" s="3" t="s">
        <v>67</v>
      </c>
    </row>
    <row r="62" spans="1:16" x14ac:dyDescent="0.2">
      <c r="A62" s="10">
        <v>40391</v>
      </c>
      <c r="B62" s="15">
        <v>30.777999999999999</v>
      </c>
      <c r="C62" s="6"/>
      <c r="D62" s="6"/>
      <c r="E62" s="6"/>
      <c r="I62" s="15"/>
      <c r="J62" s="6"/>
      <c r="K62" s="6"/>
      <c r="L62" s="6"/>
      <c r="M62" s="6"/>
      <c r="N62" s="6"/>
      <c r="O62" s="6"/>
      <c r="P62" s="3" t="s">
        <v>67</v>
      </c>
    </row>
    <row r="63" spans="1:16" x14ac:dyDescent="0.2">
      <c r="A63" s="10">
        <v>40422</v>
      </c>
      <c r="B63" s="15">
        <v>29.95</v>
      </c>
      <c r="C63" s="6"/>
      <c r="D63" s="6"/>
      <c r="E63" s="6"/>
      <c r="I63" s="15"/>
      <c r="J63" s="6"/>
      <c r="K63" s="6"/>
      <c r="L63" s="6"/>
      <c r="M63" s="6"/>
      <c r="N63" s="6"/>
      <c r="O63" s="6"/>
      <c r="P63" s="3" t="s">
        <v>67</v>
      </c>
    </row>
    <row r="64" spans="1:16" x14ac:dyDescent="0.2">
      <c r="A64" s="10">
        <v>40452</v>
      </c>
      <c r="B64" s="15">
        <v>24.356000000000002</v>
      </c>
      <c r="C64" s="6"/>
      <c r="D64" s="6"/>
      <c r="E64" s="6"/>
      <c r="I64" s="15"/>
      <c r="J64" s="6"/>
      <c r="K64" s="6"/>
      <c r="L64" s="6"/>
      <c r="M64" s="6"/>
      <c r="N64" s="6"/>
      <c r="O64" s="6"/>
      <c r="P64" s="3" t="s">
        <v>67</v>
      </c>
    </row>
    <row r="65" spans="1:16" x14ac:dyDescent="0.2">
      <c r="A65" s="10">
        <v>40483</v>
      </c>
      <c r="B65" s="15">
        <v>32.493000000000002</v>
      </c>
      <c r="C65" s="6"/>
      <c r="D65" s="6"/>
      <c r="E65" s="6"/>
      <c r="I65" s="15"/>
      <c r="J65" s="6"/>
      <c r="K65" s="6"/>
      <c r="L65" s="6"/>
      <c r="M65" s="6"/>
      <c r="N65" s="6"/>
      <c r="O65" s="6"/>
      <c r="P65" s="3" t="s">
        <v>67</v>
      </c>
    </row>
    <row r="66" spans="1:16" x14ac:dyDescent="0.2">
      <c r="A66" s="10">
        <v>40513</v>
      </c>
      <c r="B66" s="15">
        <v>33.104999999999997</v>
      </c>
      <c r="C66" s="6"/>
      <c r="D66" s="6"/>
      <c r="E66" s="6"/>
      <c r="I66" s="15"/>
      <c r="J66" s="6"/>
      <c r="K66" s="6"/>
      <c r="L66" s="6"/>
      <c r="M66" s="6"/>
      <c r="N66" s="6"/>
      <c r="O66" s="6"/>
      <c r="P66" s="3" t="s">
        <v>67</v>
      </c>
    </row>
    <row r="67" spans="1:16" x14ac:dyDescent="0.2">
      <c r="A67" s="10">
        <v>40544</v>
      </c>
      <c r="B67" s="15">
        <v>46.462000000000003</v>
      </c>
      <c r="C67" s="6"/>
      <c r="D67" s="6"/>
      <c r="E67" s="6"/>
      <c r="I67" s="15"/>
      <c r="J67" s="6"/>
      <c r="K67" s="6"/>
      <c r="L67" s="6"/>
      <c r="M67" s="6"/>
      <c r="N67" s="6"/>
      <c r="O67" s="6"/>
      <c r="P67" s="3" t="s">
        <v>67</v>
      </c>
    </row>
    <row r="68" spans="1:16" x14ac:dyDescent="0.2">
      <c r="A68" s="10">
        <v>40575</v>
      </c>
      <c r="B68" s="15">
        <v>44.515999999999998</v>
      </c>
      <c r="C68" s="6"/>
      <c r="D68" s="6"/>
      <c r="E68" s="6"/>
      <c r="I68" s="15"/>
      <c r="J68" s="6"/>
      <c r="K68" s="6"/>
      <c r="L68" s="6"/>
      <c r="M68" s="6"/>
      <c r="N68" s="6"/>
      <c r="O68" s="6"/>
      <c r="P68" s="3" t="s">
        <v>67</v>
      </c>
    </row>
    <row r="69" spans="1:16" x14ac:dyDescent="0.2">
      <c r="A69" s="10">
        <v>40603</v>
      </c>
      <c r="B69" s="15">
        <v>33.277000000000001</v>
      </c>
      <c r="C69" s="6"/>
      <c r="D69" s="6"/>
      <c r="E69" s="6"/>
      <c r="I69" s="15"/>
      <c r="J69" s="6"/>
      <c r="K69" s="6"/>
      <c r="L69" s="6"/>
      <c r="M69" s="6"/>
      <c r="N69" s="6"/>
      <c r="O69" s="6"/>
      <c r="P69" s="3" t="s">
        <v>67</v>
      </c>
    </row>
    <row r="70" spans="1:16" x14ac:dyDescent="0.2">
      <c r="A70" s="10">
        <v>40634</v>
      </c>
      <c r="B70" s="15">
        <v>30.18</v>
      </c>
      <c r="C70" s="6"/>
      <c r="D70" s="6"/>
      <c r="E70" s="6"/>
      <c r="I70" s="15"/>
      <c r="J70" s="6"/>
      <c r="K70" s="6"/>
      <c r="L70" s="6"/>
      <c r="M70" s="6"/>
      <c r="N70" s="6"/>
      <c r="O70" s="6"/>
      <c r="P70" s="3" t="s">
        <v>67</v>
      </c>
    </row>
    <row r="71" spans="1:16" x14ac:dyDescent="0.2">
      <c r="A71" s="10">
        <v>40664</v>
      </c>
      <c r="B71" s="15">
        <v>30.870999999999999</v>
      </c>
      <c r="C71" s="6"/>
      <c r="D71" s="6"/>
      <c r="E71" s="6"/>
      <c r="I71" s="15"/>
      <c r="J71" s="6"/>
      <c r="K71" s="6"/>
      <c r="L71" s="6"/>
      <c r="M71" s="6"/>
      <c r="N71" s="6"/>
      <c r="O71" s="6"/>
      <c r="P71" s="3" t="s">
        <v>67</v>
      </c>
    </row>
    <row r="72" spans="1:16" x14ac:dyDescent="0.2">
      <c r="A72" s="10">
        <v>40695</v>
      </c>
      <c r="B72" s="15">
        <v>30.844000000000001</v>
      </c>
      <c r="C72" s="6"/>
      <c r="D72" s="6"/>
      <c r="E72" s="6"/>
      <c r="I72" s="15"/>
      <c r="J72" s="6"/>
      <c r="K72" s="6"/>
      <c r="L72" s="6"/>
      <c r="M72" s="6"/>
      <c r="N72" s="6"/>
      <c r="O72" s="6"/>
      <c r="P72" s="3" t="s">
        <v>67</v>
      </c>
    </row>
    <row r="73" spans="1:16" x14ac:dyDescent="0.2">
      <c r="A73" s="10">
        <v>40725</v>
      </c>
      <c r="B73" s="15">
        <v>41.606000000000002</v>
      </c>
      <c r="C73" s="6"/>
      <c r="D73" s="6"/>
      <c r="E73" s="6"/>
      <c r="I73" s="15"/>
      <c r="J73" s="6"/>
      <c r="K73" s="6"/>
      <c r="L73" s="6"/>
      <c r="M73" s="6"/>
      <c r="N73" s="6"/>
      <c r="O73" s="6"/>
      <c r="P73" s="3" t="s">
        <v>67</v>
      </c>
    </row>
    <row r="74" spans="1:16" x14ac:dyDescent="0.2">
      <c r="A74" s="10">
        <v>40756</v>
      </c>
      <c r="B74" s="15">
        <v>35.462000000000003</v>
      </c>
      <c r="C74" s="6"/>
      <c r="D74" s="6"/>
      <c r="E74" s="6"/>
      <c r="I74" s="15"/>
      <c r="J74" s="6"/>
      <c r="K74" s="6"/>
      <c r="L74" s="6"/>
      <c r="M74" s="6"/>
      <c r="N74" s="6"/>
      <c r="O74" s="6"/>
      <c r="P74" s="3" t="s">
        <v>67</v>
      </c>
    </row>
    <row r="75" spans="1:16" x14ac:dyDescent="0.2">
      <c r="A75" s="10">
        <v>40787</v>
      </c>
      <c r="B75" s="15">
        <v>35.07</v>
      </c>
      <c r="C75" s="6"/>
      <c r="D75" s="6"/>
      <c r="E75" s="6"/>
      <c r="I75" s="15"/>
      <c r="J75" s="6"/>
      <c r="K75" s="6"/>
      <c r="L75" s="6"/>
      <c r="M75" s="6"/>
      <c r="N75" s="6"/>
      <c r="O75" s="6"/>
      <c r="P75" s="3" t="s">
        <v>67</v>
      </c>
    </row>
    <row r="76" spans="1:16" x14ac:dyDescent="0.2">
      <c r="A76" s="10">
        <v>40817</v>
      </c>
      <c r="B76" s="15">
        <v>36.965000000000003</v>
      </c>
      <c r="C76" s="6"/>
      <c r="D76" s="6"/>
      <c r="I76" s="15"/>
      <c r="L76" s="6"/>
      <c r="M76" s="6"/>
      <c r="N76" s="6"/>
      <c r="O76" s="6"/>
      <c r="P76" s="3" t="s">
        <v>67</v>
      </c>
    </row>
    <row r="77" spans="1:16" x14ac:dyDescent="0.2">
      <c r="A77" s="10">
        <v>40848</v>
      </c>
      <c r="B77" s="15">
        <v>36.619</v>
      </c>
      <c r="C77" s="6"/>
      <c r="D77" s="6"/>
      <c r="I77" s="15"/>
      <c r="K77" s="6"/>
      <c r="L77" s="6"/>
      <c r="M77" s="6"/>
      <c r="N77" s="6"/>
      <c r="O77" s="6"/>
      <c r="P77" s="3" t="s">
        <v>67</v>
      </c>
    </row>
    <row r="78" spans="1:16" x14ac:dyDescent="0.2">
      <c r="A78" s="10">
        <v>40878</v>
      </c>
      <c r="B78" s="15">
        <v>37.210999999999999</v>
      </c>
      <c r="C78" s="6"/>
      <c r="D78" s="6"/>
      <c r="I78" s="15"/>
      <c r="K78" s="6"/>
      <c r="L78" s="6"/>
      <c r="M78" s="6"/>
      <c r="N78" s="6"/>
      <c r="O78" s="6"/>
      <c r="P78" s="3" t="s">
        <v>67</v>
      </c>
    </row>
    <row r="79" spans="1:16" x14ac:dyDescent="0.2">
      <c r="A79" s="10">
        <v>40909</v>
      </c>
      <c r="B79" s="15">
        <v>50.201000000000001</v>
      </c>
      <c r="C79" s="6"/>
      <c r="D79" s="6"/>
      <c r="I79" s="15"/>
      <c r="K79" s="6"/>
      <c r="L79" s="6"/>
      <c r="M79" s="6"/>
      <c r="N79" s="6"/>
      <c r="O79" s="6"/>
      <c r="P79" s="3" t="s">
        <v>67</v>
      </c>
    </row>
    <row r="80" spans="1:16" x14ac:dyDescent="0.2">
      <c r="A80" s="10">
        <v>40940</v>
      </c>
      <c r="B80" s="15">
        <v>51.47</v>
      </c>
      <c r="C80" s="6"/>
      <c r="D80" s="6"/>
      <c r="I80" s="15"/>
      <c r="K80" s="6"/>
      <c r="L80" s="6"/>
      <c r="M80" s="6"/>
      <c r="N80" s="6"/>
      <c r="O80" s="6"/>
      <c r="P80" s="3" t="s">
        <v>67</v>
      </c>
    </row>
    <row r="81" spans="1:20" x14ac:dyDescent="0.2">
      <c r="A81" s="10">
        <v>40969</v>
      </c>
      <c r="B81" s="15">
        <v>36.933999999999997</v>
      </c>
      <c r="C81" s="6"/>
      <c r="D81" s="6"/>
      <c r="I81" s="15"/>
      <c r="K81" s="6"/>
      <c r="L81" s="6"/>
      <c r="M81" s="6"/>
      <c r="N81" s="6"/>
      <c r="O81" s="6"/>
      <c r="P81" s="3" t="s">
        <v>67</v>
      </c>
    </row>
    <row r="82" spans="1:20" x14ac:dyDescent="0.2">
      <c r="A82" s="10">
        <v>41000</v>
      </c>
      <c r="B82" s="15">
        <v>31.692</v>
      </c>
      <c r="C82" s="6"/>
      <c r="D82" s="6"/>
      <c r="E82" s="6"/>
      <c r="I82" s="15"/>
      <c r="J82" s="6"/>
      <c r="K82" s="6"/>
      <c r="L82" s="6"/>
      <c r="M82" s="6"/>
      <c r="N82" s="6"/>
      <c r="O82" s="6"/>
      <c r="P82" s="3" t="s">
        <v>67</v>
      </c>
    </row>
    <row r="83" spans="1:20" x14ac:dyDescent="0.2">
      <c r="A83" s="10">
        <v>41030</v>
      </c>
      <c r="B83" s="15">
        <v>33.662999999999997</v>
      </c>
      <c r="C83" s="6"/>
      <c r="D83" s="6"/>
      <c r="E83" s="6"/>
      <c r="I83" s="15"/>
      <c r="J83" s="6"/>
      <c r="K83" s="6"/>
      <c r="L83" s="6"/>
      <c r="M83" s="6"/>
      <c r="N83" s="6"/>
      <c r="O83" s="6"/>
      <c r="P83" s="3" t="s">
        <v>67</v>
      </c>
    </row>
    <row r="84" spans="1:20" x14ac:dyDescent="0.2">
      <c r="A84" s="10">
        <v>41061</v>
      </c>
      <c r="B84" s="15">
        <v>32.701999999999998</v>
      </c>
      <c r="C84" s="6"/>
      <c r="D84" s="6"/>
      <c r="E84" s="6"/>
      <c r="I84" s="15"/>
      <c r="J84" s="6"/>
      <c r="K84" s="6"/>
      <c r="L84" s="6"/>
      <c r="M84" s="6"/>
      <c r="N84" s="6"/>
      <c r="O84" s="6"/>
      <c r="P84" s="3" t="s">
        <v>67</v>
      </c>
    </row>
    <row r="85" spans="1:20" x14ac:dyDescent="0.2">
      <c r="A85" s="10">
        <v>41091</v>
      </c>
      <c r="B85" s="15">
        <v>45.74</v>
      </c>
      <c r="C85" s="6"/>
      <c r="D85" s="6"/>
      <c r="E85" s="6"/>
      <c r="I85" s="15"/>
      <c r="J85" s="6"/>
      <c r="K85" s="6"/>
      <c r="L85" s="6"/>
      <c r="M85" s="6"/>
      <c r="N85" s="6"/>
      <c r="O85" s="6"/>
      <c r="P85" s="3" t="s">
        <v>67</v>
      </c>
    </row>
    <row r="86" spans="1:20" x14ac:dyDescent="0.2">
      <c r="A86" s="10">
        <v>41122</v>
      </c>
      <c r="B86" s="15">
        <v>38.372</v>
      </c>
      <c r="C86" s="6"/>
      <c r="D86" s="6"/>
      <c r="E86" s="6"/>
      <c r="I86" s="15"/>
      <c r="J86" s="6"/>
      <c r="K86" s="6"/>
      <c r="L86" s="6"/>
      <c r="M86" s="6"/>
      <c r="N86" s="6"/>
      <c r="O86" s="6"/>
      <c r="P86" s="3" t="s">
        <v>67</v>
      </c>
    </row>
    <row r="87" spans="1:20" x14ac:dyDescent="0.2">
      <c r="A87" s="10">
        <v>41153</v>
      </c>
      <c r="B87" s="15">
        <v>38.171999999999997</v>
      </c>
      <c r="C87" s="6"/>
      <c r="D87" s="6"/>
      <c r="E87" s="6"/>
      <c r="I87" s="15"/>
      <c r="J87" s="6"/>
      <c r="K87" s="6"/>
      <c r="L87" s="6"/>
      <c r="M87" s="6"/>
      <c r="N87" s="6"/>
      <c r="O87" s="6"/>
      <c r="P87" s="3" t="s">
        <v>67</v>
      </c>
    </row>
    <row r="88" spans="1:20" x14ac:dyDescent="0.2">
      <c r="A88" s="10">
        <v>41183</v>
      </c>
      <c r="B88" s="15">
        <v>39.439</v>
      </c>
      <c r="C88" s="6"/>
      <c r="D88" s="6"/>
      <c r="E88" s="6"/>
      <c r="I88" s="15"/>
      <c r="J88" s="6"/>
      <c r="K88" s="6"/>
      <c r="L88" s="6"/>
      <c r="M88" s="6"/>
      <c r="N88" s="6"/>
      <c r="O88" s="6"/>
      <c r="P88" s="3" t="s">
        <v>67</v>
      </c>
    </row>
    <row r="89" spans="1:20" x14ac:dyDescent="0.2">
      <c r="A89" s="10">
        <v>41214</v>
      </c>
      <c r="B89" s="15">
        <v>42.037999999999997</v>
      </c>
      <c r="C89" s="6"/>
      <c r="D89" s="6"/>
      <c r="E89" s="6"/>
      <c r="I89" s="15"/>
      <c r="J89" s="6"/>
      <c r="K89" s="6"/>
      <c r="L89" s="6"/>
      <c r="M89" s="6"/>
      <c r="N89" s="6"/>
      <c r="O89" s="6"/>
      <c r="P89" s="3" t="s">
        <v>67</v>
      </c>
    </row>
    <row r="90" spans="1:20" x14ac:dyDescent="0.2">
      <c r="A90" s="10">
        <v>41244</v>
      </c>
      <c r="B90" s="15">
        <v>41.146000000000001</v>
      </c>
      <c r="C90" s="15">
        <v>41.146000000000001</v>
      </c>
      <c r="D90" s="15">
        <v>41.146000000000001</v>
      </c>
      <c r="E90" s="15">
        <v>41.146000000000001</v>
      </c>
      <c r="I90" s="15"/>
      <c r="J90" s="15"/>
      <c r="K90" s="15"/>
      <c r="L90" s="15"/>
      <c r="M90" s="15"/>
      <c r="N90" s="15"/>
      <c r="O90" s="15"/>
      <c r="P90" s="3" t="s">
        <v>67</v>
      </c>
    </row>
    <row r="91" spans="1:20" x14ac:dyDescent="0.2">
      <c r="A91" s="10">
        <v>41275</v>
      </c>
      <c r="B91" s="6"/>
      <c r="C91" s="6">
        <v>39.797086257504574</v>
      </c>
      <c r="D91" s="6">
        <v>39.797086257504574</v>
      </c>
      <c r="E91" s="6">
        <v>39.797086257504574</v>
      </c>
      <c r="F91" s="17">
        <f>C91/$B79-1</f>
        <v>-0.20724514934952343</v>
      </c>
      <c r="G91" s="17">
        <f t="shared" ref="G91:H91" si="0">D91/$B79-1</f>
        <v>-0.20724514934952343</v>
      </c>
      <c r="H91" s="17">
        <f t="shared" si="0"/>
        <v>-0.20724514934952343</v>
      </c>
      <c r="I91" s="6"/>
      <c r="J91" s="6"/>
      <c r="K91" s="6"/>
      <c r="L91" s="6"/>
      <c r="M91" s="6"/>
      <c r="N91" s="6"/>
      <c r="O91" s="6"/>
      <c r="P91" s="3" t="s">
        <v>67</v>
      </c>
      <c r="R91" s="18"/>
      <c r="S91" s="18"/>
      <c r="T91" s="18"/>
    </row>
    <row r="92" spans="1:20" x14ac:dyDescent="0.2">
      <c r="A92" s="10">
        <v>41306</v>
      </c>
      <c r="B92" s="6"/>
      <c r="C92" s="6">
        <v>48.693356307897957</v>
      </c>
      <c r="D92" s="6">
        <v>48.693356307897957</v>
      </c>
      <c r="E92" s="6">
        <v>48.693356307897957</v>
      </c>
      <c r="F92" s="17">
        <f t="shared" ref="F92:H92" si="1">C92/$B80-1</f>
        <v>-5.3946836838974943E-2</v>
      </c>
      <c r="G92" s="17">
        <f t="shared" si="1"/>
        <v>-5.3946836838974943E-2</v>
      </c>
      <c r="H92" s="17">
        <f t="shared" si="1"/>
        <v>-5.3946836838974943E-2</v>
      </c>
      <c r="I92" s="6"/>
      <c r="J92" s="6"/>
      <c r="K92" s="6"/>
      <c r="L92" s="6"/>
      <c r="M92" s="6"/>
      <c r="N92" s="6"/>
      <c r="O92" s="6"/>
      <c r="P92" s="3" t="s">
        <v>67</v>
      </c>
      <c r="R92" s="18"/>
      <c r="S92" s="18"/>
      <c r="T92" s="18"/>
    </row>
    <row r="93" spans="1:20" x14ac:dyDescent="0.2">
      <c r="A93" s="10">
        <v>41334</v>
      </c>
      <c r="B93" s="6"/>
      <c r="C93" s="6">
        <v>40.687796207348129</v>
      </c>
      <c r="D93" s="6">
        <v>40.687796207348129</v>
      </c>
      <c r="E93" s="6">
        <v>40.687796207348129</v>
      </c>
      <c r="F93" s="17">
        <f t="shared" ref="F93:H93" si="2">C93/$B81-1</f>
        <v>0.10163524685515046</v>
      </c>
      <c r="G93" s="17">
        <f t="shared" si="2"/>
        <v>0.10163524685515046</v>
      </c>
      <c r="H93" s="17">
        <f t="shared" si="2"/>
        <v>0.10163524685515046</v>
      </c>
      <c r="I93" s="6"/>
      <c r="J93" s="6"/>
      <c r="K93" s="6"/>
      <c r="L93" s="6"/>
      <c r="M93" s="6"/>
      <c r="N93" s="6"/>
      <c r="O93" s="6"/>
      <c r="P93" s="3" t="s">
        <v>67</v>
      </c>
      <c r="R93" s="18"/>
      <c r="S93" s="18"/>
      <c r="T93" s="18"/>
    </row>
    <row r="94" spans="1:20" x14ac:dyDescent="0.2">
      <c r="A94" s="10">
        <v>41365</v>
      </c>
      <c r="B94" s="6"/>
      <c r="C94" s="6">
        <v>39.842353310079858</v>
      </c>
      <c r="D94" s="6">
        <v>39.842353310079858</v>
      </c>
      <c r="E94" s="6">
        <v>39.842353310079858</v>
      </c>
      <c r="F94" s="17">
        <f t="shared" ref="F94:H94" si="3">C94/$B82-1</f>
        <v>0.25717383914173464</v>
      </c>
      <c r="G94" s="17">
        <f t="shared" si="3"/>
        <v>0.25717383914173464</v>
      </c>
      <c r="H94" s="17">
        <f t="shared" si="3"/>
        <v>0.25717383914173464</v>
      </c>
      <c r="I94" s="6"/>
      <c r="J94" s="6"/>
      <c r="K94" s="6"/>
      <c r="L94" s="6"/>
      <c r="M94" s="6"/>
      <c r="N94" s="6"/>
      <c r="O94" s="6"/>
      <c r="P94" s="3" t="s">
        <v>67</v>
      </c>
      <c r="R94" s="18"/>
      <c r="S94" s="18"/>
      <c r="T94" s="18"/>
    </row>
    <row r="95" spans="1:20" x14ac:dyDescent="0.2">
      <c r="A95" s="10">
        <v>41395</v>
      </c>
      <c r="B95" s="6"/>
      <c r="C95" s="6">
        <v>42.939669687440194</v>
      </c>
      <c r="D95" s="6">
        <v>42.939669687440194</v>
      </c>
      <c r="E95" s="6">
        <v>42.939669687440194</v>
      </c>
      <c r="F95" s="17">
        <f t="shared" ref="F95:H95" si="4">C95/$B83-1</f>
        <v>0.27557465726287611</v>
      </c>
      <c r="G95" s="17">
        <f t="shared" si="4"/>
        <v>0.27557465726287611</v>
      </c>
      <c r="H95" s="17">
        <f t="shared" si="4"/>
        <v>0.27557465726287611</v>
      </c>
      <c r="I95" s="6"/>
      <c r="J95" s="6"/>
      <c r="K95" s="6"/>
      <c r="L95" s="6"/>
      <c r="M95" s="6"/>
      <c r="N95" s="6"/>
      <c r="O95" s="6"/>
      <c r="P95" s="3" t="s">
        <v>67</v>
      </c>
      <c r="R95" s="18"/>
      <c r="S95" s="18"/>
      <c r="T95" s="18"/>
    </row>
    <row r="96" spans="1:20" x14ac:dyDescent="0.2">
      <c r="A96" s="10">
        <v>41426</v>
      </c>
      <c r="B96" s="6"/>
      <c r="C96" s="6">
        <v>41.464187380908022</v>
      </c>
      <c r="D96" s="6">
        <v>41.464187380908022</v>
      </c>
      <c r="E96" s="6">
        <v>41.464187380908022</v>
      </c>
      <c r="F96" s="17">
        <f t="shared" ref="F96:H96" si="5">C96/$B84-1</f>
        <v>0.26794041284655457</v>
      </c>
      <c r="G96" s="17">
        <f t="shared" si="5"/>
        <v>0.26794041284655457</v>
      </c>
      <c r="H96" s="17">
        <f t="shared" si="5"/>
        <v>0.26794041284655457</v>
      </c>
      <c r="I96" s="6"/>
      <c r="J96" s="6"/>
      <c r="K96" s="6"/>
      <c r="L96" s="6"/>
      <c r="M96" s="6"/>
      <c r="N96" s="6"/>
      <c r="O96" s="6"/>
      <c r="P96" s="3" t="s">
        <v>67</v>
      </c>
      <c r="R96" s="18"/>
      <c r="S96" s="18"/>
      <c r="T96" s="18"/>
    </row>
    <row r="97" spans="1:20" x14ac:dyDescent="0.2">
      <c r="A97" s="10">
        <v>41456</v>
      </c>
      <c r="B97" s="6"/>
      <c r="C97" s="6">
        <v>42.61420719901151</v>
      </c>
      <c r="D97" s="6">
        <v>42.61420719901151</v>
      </c>
      <c r="E97" s="6">
        <v>42.61420719901151</v>
      </c>
      <c r="F97" s="17">
        <f t="shared" ref="F97:H97" si="6">C97/$B85-1</f>
        <v>-6.8338277240675427E-2</v>
      </c>
      <c r="G97" s="17">
        <f t="shared" si="6"/>
        <v>-6.8338277240675427E-2</v>
      </c>
      <c r="H97" s="17">
        <f t="shared" si="6"/>
        <v>-6.8338277240675427E-2</v>
      </c>
      <c r="I97" s="6"/>
      <c r="J97" s="6"/>
      <c r="K97" s="6"/>
      <c r="L97" s="6"/>
      <c r="M97" s="6"/>
      <c r="N97" s="6"/>
      <c r="O97" s="6"/>
      <c r="P97" s="3" t="s">
        <v>67</v>
      </c>
      <c r="R97" s="18"/>
      <c r="S97" s="18"/>
      <c r="T97" s="18"/>
    </row>
    <row r="98" spans="1:20" x14ac:dyDescent="0.2">
      <c r="A98" s="10">
        <v>41487</v>
      </c>
      <c r="B98" s="6"/>
      <c r="C98" s="6">
        <v>42.054655763806238</v>
      </c>
      <c r="D98" s="6">
        <v>37.57043116760709</v>
      </c>
      <c r="E98" s="6">
        <v>46.538880360005386</v>
      </c>
      <c r="F98" s="17">
        <f t="shared" ref="F98:H98" si="7">C98/$B86-1</f>
        <v>9.5972473777917289E-2</v>
      </c>
      <c r="G98" s="17">
        <f t="shared" si="7"/>
        <v>-2.0889420212470311E-2</v>
      </c>
      <c r="H98" s="17">
        <f t="shared" si="7"/>
        <v>0.21283436776830467</v>
      </c>
      <c r="I98" s="6"/>
      <c r="J98" s="6"/>
      <c r="K98" s="6"/>
      <c r="L98" s="6"/>
      <c r="M98" s="6"/>
      <c r="N98" s="6"/>
      <c r="O98" s="6"/>
      <c r="P98" s="3" t="s">
        <v>67</v>
      </c>
      <c r="R98" s="18"/>
      <c r="S98" s="18"/>
      <c r="T98" s="18"/>
    </row>
    <row r="99" spans="1:20" x14ac:dyDescent="0.2">
      <c r="A99" s="10">
        <v>41518</v>
      </c>
      <c r="B99" s="6"/>
      <c r="C99" s="6">
        <v>43.121991042942263</v>
      </c>
      <c r="D99" s="6">
        <v>38.494839998929287</v>
      </c>
      <c r="E99" s="6">
        <v>47.749142086955239</v>
      </c>
      <c r="F99" s="17">
        <f t="shared" ref="F99:H99" si="8">C99/$B87-1</f>
        <v>0.12967596780211332</v>
      </c>
      <c r="G99" s="17">
        <f t="shared" si="8"/>
        <v>8.4575080930862079E-3</v>
      </c>
      <c r="H99" s="17">
        <f t="shared" si="8"/>
        <v>0.25089442751114022</v>
      </c>
      <c r="I99" s="6"/>
      <c r="J99" s="6"/>
      <c r="K99" s="6"/>
      <c r="L99" s="6"/>
      <c r="M99" s="6"/>
      <c r="N99" s="6"/>
      <c r="O99" s="6"/>
      <c r="P99" s="3" t="s">
        <v>67</v>
      </c>
      <c r="R99" s="18"/>
      <c r="S99" s="18"/>
      <c r="T99" s="18"/>
    </row>
    <row r="100" spans="1:20" x14ac:dyDescent="0.2">
      <c r="A100" s="10">
        <v>41548</v>
      </c>
      <c r="B100" s="6"/>
      <c r="C100" s="6">
        <v>43.178902158714379</v>
      </c>
      <c r="D100" s="6">
        <v>38.52809405596939</v>
      </c>
      <c r="E100" s="6">
        <v>47.829710261459368</v>
      </c>
      <c r="F100" s="17">
        <f t="shared" ref="F100:H100" si="9">C100/$B88-1</f>
        <v>9.4827509792702047E-2</v>
      </c>
      <c r="G100" s="17">
        <f t="shared" si="9"/>
        <v>-2.3096578108740329E-2</v>
      </c>
      <c r="H100" s="17">
        <f t="shared" si="9"/>
        <v>0.21275159769414453</v>
      </c>
      <c r="I100" s="6"/>
      <c r="J100" s="6"/>
      <c r="K100" s="6"/>
      <c r="L100" s="6"/>
      <c r="M100" s="6"/>
      <c r="N100" s="6"/>
      <c r="O100" s="6"/>
      <c r="P100" s="3" t="s">
        <v>67</v>
      </c>
      <c r="R100" s="18"/>
      <c r="S100" s="18"/>
      <c r="T100" s="18"/>
    </row>
    <row r="101" spans="1:20" x14ac:dyDescent="0.2">
      <c r="A101" s="10">
        <v>41579</v>
      </c>
      <c r="B101" s="6"/>
      <c r="C101" s="6">
        <v>41.851929457726591</v>
      </c>
      <c r="D101" s="6">
        <v>37.321420739522637</v>
      </c>
      <c r="E101" s="6">
        <v>46.382438175930545</v>
      </c>
      <c r="F101" s="17">
        <f t="shared" ref="F101:H101" si="10">C101/$B89-1</f>
        <v>-4.4262463074695724E-3</v>
      </c>
      <c r="G101" s="17">
        <f t="shared" si="10"/>
        <v>-0.11219799373132311</v>
      </c>
      <c r="H101" s="17">
        <f t="shared" si="10"/>
        <v>0.10334550111638396</v>
      </c>
      <c r="I101" s="6"/>
      <c r="J101" s="6"/>
      <c r="K101" s="6"/>
      <c r="L101" s="6"/>
      <c r="M101" s="6"/>
      <c r="N101" s="6"/>
      <c r="O101" s="6"/>
      <c r="P101" s="3" t="s">
        <v>67</v>
      </c>
      <c r="R101" s="18"/>
      <c r="S101" s="18"/>
      <c r="T101" s="18"/>
    </row>
    <row r="102" spans="1:20" x14ac:dyDescent="0.2">
      <c r="A102" s="10">
        <v>41609</v>
      </c>
      <c r="B102" s="6"/>
      <c r="C102" s="6">
        <v>45.179095910265168</v>
      </c>
      <c r="D102" s="6">
        <v>40.270039474792085</v>
      </c>
      <c r="E102" s="6">
        <v>50.088152345738251</v>
      </c>
      <c r="F102" s="17">
        <f t="shared" ref="F102:H102" si="11">C102/$B90-1</f>
        <v>9.8019149133941719E-2</v>
      </c>
      <c r="G102" s="17">
        <f t="shared" si="11"/>
        <v>-2.1289080960674611E-2</v>
      </c>
      <c r="H102" s="17">
        <f t="shared" si="11"/>
        <v>0.21732737922855816</v>
      </c>
      <c r="I102" s="6"/>
      <c r="J102" s="6"/>
      <c r="K102" s="6"/>
      <c r="L102" s="6"/>
      <c r="M102" s="6"/>
      <c r="N102" s="6"/>
      <c r="O102" s="6"/>
      <c r="P102" s="3" t="s">
        <v>67</v>
      </c>
      <c r="R102" s="18"/>
      <c r="S102" s="18"/>
      <c r="T102" s="18"/>
    </row>
    <row r="103" spans="1:20" x14ac:dyDescent="0.2">
      <c r="A103" s="10">
        <v>41640</v>
      </c>
      <c r="B103" s="6"/>
      <c r="C103" s="6">
        <v>43.543480909326668</v>
      </c>
      <c r="D103" s="6">
        <v>38.794474814081788</v>
      </c>
      <c r="E103" s="6">
        <v>48.292487004571548</v>
      </c>
      <c r="F103" s="17">
        <f>C103/C91-1</f>
        <v>9.4137410653163833E-2</v>
      </c>
      <c r="G103" s="17">
        <f t="shared" ref="G103:H103" si="12">D103/D91-1</f>
        <v>-2.5193086673116039E-2</v>
      </c>
      <c r="H103" s="17">
        <f t="shared" si="12"/>
        <v>0.21346790797944371</v>
      </c>
      <c r="I103" s="6"/>
      <c r="J103" s="6"/>
      <c r="K103" s="6"/>
      <c r="L103" s="6"/>
      <c r="M103" s="6"/>
      <c r="N103" s="6"/>
      <c r="O103" s="6"/>
      <c r="P103" s="3" t="s">
        <v>67</v>
      </c>
      <c r="R103" s="18"/>
      <c r="S103" s="18"/>
      <c r="T103" s="18"/>
    </row>
    <row r="104" spans="1:20" x14ac:dyDescent="0.2">
      <c r="A104" s="10">
        <v>41671</v>
      </c>
      <c r="B104" s="6"/>
      <c r="C104" s="6">
        <v>44.398491782561642</v>
      </c>
      <c r="D104" s="6">
        <v>39.532199826886313</v>
      </c>
      <c r="E104" s="6">
        <v>49.264783738236972</v>
      </c>
      <c r="F104" s="17">
        <f t="shared" ref="F104:H104" si="13">C104/C92-1</f>
        <v>-8.8202269282466772E-2</v>
      </c>
      <c r="G104" s="17">
        <f t="shared" si="13"/>
        <v>-0.18813976229290497</v>
      </c>
      <c r="H104" s="17">
        <f t="shared" si="13"/>
        <v>1.1735223727971533E-2</v>
      </c>
      <c r="I104" s="6"/>
      <c r="J104" s="6"/>
      <c r="K104" s="6"/>
      <c r="L104" s="6"/>
      <c r="M104" s="6"/>
      <c r="N104" s="6"/>
      <c r="O104" s="6"/>
      <c r="P104" s="3" t="s">
        <v>67</v>
      </c>
      <c r="R104" s="18"/>
      <c r="S104" s="18"/>
      <c r="T104" s="18"/>
    </row>
    <row r="105" spans="1:20" x14ac:dyDescent="0.2">
      <c r="A105" s="10">
        <v>41699</v>
      </c>
      <c r="B105" s="6"/>
      <c r="C105" s="6">
        <v>45.373185372741005</v>
      </c>
      <c r="D105" s="6">
        <v>40.37548723572182</v>
      </c>
      <c r="E105" s="6">
        <v>50.370883509760191</v>
      </c>
      <c r="F105" s="17">
        <f t="shared" ref="F105:H105" si="14">C105/C93-1</f>
        <v>0.11515465574777695</v>
      </c>
      <c r="G105" s="17">
        <f t="shared" si="14"/>
        <v>-7.675740657831609E-3</v>
      </c>
      <c r="H105" s="17">
        <f t="shared" si="14"/>
        <v>0.2379850521533855</v>
      </c>
      <c r="I105" s="6"/>
      <c r="J105" s="6"/>
      <c r="K105" s="6"/>
      <c r="L105" s="6"/>
      <c r="M105" s="6"/>
      <c r="N105" s="6"/>
      <c r="O105" s="6"/>
      <c r="P105" s="3" t="s">
        <v>67</v>
      </c>
      <c r="R105" s="18"/>
      <c r="S105" s="18"/>
      <c r="T105" s="18"/>
    </row>
    <row r="106" spans="1:20" x14ac:dyDescent="0.2">
      <c r="A106" s="10">
        <v>41730</v>
      </c>
      <c r="B106" s="6"/>
      <c r="C106" s="6">
        <v>46.539029284660828</v>
      </c>
      <c r="D106" s="6">
        <v>41.381392156136769</v>
      </c>
      <c r="E106" s="6">
        <v>51.696666413184886</v>
      </c>
      <c r="F106" s="17">
        <f t="shared" ref="F106:H106" si="15">C106/C94-1</f>
        <v>0.16807932810752813</v>
      </c>
      <c r="G106" s="17">
        <f t="shared" si="15"/>
        <v>3.8628211393013867E-2</v>
      </c>
      <c r="H106" s="17">
        <f t="shared" si="15"/>
        <v>0.29753044482204216</v>
      </c>
      <c r="I106" s="6"/>
      <c r="J106" s="6"/>
      <c r="K106" s="6"/>
      <c r="L106" s="6"/>
      <c r="M106" s="6"/>
      <c r="N106" s="6"/>
      <c r="O106" s="6"/>
      <c r="P106" s="3" t="s">
        <v>67</v>
      </c>
      <c r="R106" s="18"/>
      <c r="S106" s="18"/>
      <c r="T106" s="18"/>
    </row>
    <row r="107" spans="1:20" x14ac:dyDescent="0.2">
      <c r="A107" s="10">
        <v>41760</v>
      </c>
      <c r="B107" s="6"/>
      <c r="C107" s="6">
        <v>45.332127615620969</v>
      </c>
      <c r="D107" s="6">
        <v>40.283613936334866</v>
      </c>
      <c r="E107" s="6">
        <v>50.380641294907072</v>
      </c>
      <c r="F107" s="17">
        <f t="shared" ref="F107:H107" si="16">C107/C95-1</f>
        <v>5.5716728740476729E-2</v>
      </c>
      <c r="G107" s="17">
        <f t="shared" si="16"/>
        <v>-6.1855523585506833E-2</v>
      </c>
      <c r="H107" s="17">
        <f t="shared" si="16"/>
        <v>0.17328898106646018</v>
      </c>
      <c r="I107" s="6"/>
      <c r="J107" s="6"/>
      <c r="K107" s="6"/>
      <c r="L107" s="6"/>
      <c r="M107" s="6"/>
      <c r="N107" s="6"/>
      <c r="O107" s="6"/>
      <c r="P107" s="3" t="s">
        <v>67</v>
      </c>
      <c r="R107" s="18"/>
      <c r="S107" s="18"/>
      <c r="T107" s="18"/>
    </row>
    <row r="108" spans="1:20" x14ac:dyDescent="0.2">
      <c r="A108" s="10">
        <v>41791</v>
      </c>
      <c r="B108" s="6"/>
      <c r="C108" s="6">
        <v>45.105297463557385</v>
      </c>
      <c r="D108" s="6">
        <v>40.045287533994035</v>
      </c>
      <c r="E108" s="6">
        <v>50.165307393120735</v>
      </c>
      <c r="F108" s="17">
        <f t="shared" ref="F108:H108" si="17">C108/C96-1</f>
        <v>8.7813371312466471E-2</v>
      </c>
      <c r="G108" s="17">
        <f t="shared" si="17"/>
        <v>-3.4219887969330176E-2</v>
      </c>
      <c r="H108" s="17">
        <f t="shared" si="17"/>
        <v>0.20984663059426323</v>
      </c>
      <c r="I108" s="6"/>
      <c r="J108" s="6"/>
      <c r="K108" s="6"/>
      <c r="L108" s="6"/>
      <c r="M108" s="6"/>
      <c r="N108" s="6"/>
      <c r="O108" s="6"/>
      <c r="P108" s="3" t="s">
        <v>67</v>
      </c>
      <c r="R108" s="18"/>
      <c r="S108" s="18"/>
      <c r="T108" s="18"/>
    </row>
    <row r="109" spans="1:20" x14ac:dyDescent="0.2">
      <c r="A109" s="10">
        <v>41821</v>
      </c>
      <c r="B109" s="6"/>
      <c r="C109" s="6">
        <v>45.669163004587155</v>
      </c>
      <c r="D109" s="6">
        <v>40.527303986518312</v>
      </c>
      <c r="E109" s="6">
        <v>50.811022022655997</v>
      </c>
      <c r="F109" s="17">
        <f t="shared" ref="F109:H109" si="18">C109/C97-1</f>
        <v>7.1688669257855109E-2</v>
      </c>
      <c r="G109" s="17">
        <f t="shared" si="18"/>
        <v>-4.8972006043599636E-2</v>
      </c>
      <c r="H109" s="17">
        <f t="shared" si="18"/>
        <v>0.19234934455930985</v>
      </c>
      <c r="I109" s="6" t="s">
        <v>253</v>
      </c>
      <c r="J109" s="6"/>
      <c r="K109" s="6"/>
      <c r="L109" s="6"/>
      <c r="M109" s="6"/>
      <c r="N109" s="6"/>
      <c r="O109" s="6"/>
      <c r="P109" s="3" t="s">
        <v>67</v>
      </c>
      <c r="R109" s="18"/>
      <c r="S109" s="18"/>
      <c r="T109" s="18"/>
    </row>
    <row r="110" spans="1:20" x14ac:dyDescent="0.2">
      <c r="A110" s="10">
        <v>41852</v>
      </c>
      <c r="B110" s="6"/>
      <c r="C110" s="6">
        <v>46.231505365762523</v>
      </c>
      <c r="D110" s="6">
        <v>41.007503346090331</v>
      </c>
      <c r="E110" s="6">
        <v>51.455507385434714</v>
      </c>
      <c r="F110" s="17">
        <f t="shared" ref="F110:H110" si="19">C110/C98-1</f>
        <v>9.9319552760458674E-2</v>
      </c>
      <c r="G110" s="17">
        <f t="shared" si="19"/>
        <v>9.1483437151678393E-2</v>
      </c>
      <c r="H110" s="17">
        <f t="shared" si="19"/>
        <v>0.1056455803705707</v>
      </c>
      <c r="I110" s="23">
        <v>2013</v>
      </c>
      <c r="J110" s="6">
        <f>SUM(C91:C102)</f>
        <v>511.42523068364494</v>
      </c>
      <c r="K110" s="18">
        <f>J110/SUM(B79:B90)-1</f>
        <v>6.1997825199805012E-2</v>
      </c>
      <c r="L110" s="6"/>
      <c r="M110" s="6"/>
      <c r="N110" s="6"/>
      <c r="O110" s="6"/>
      <c r="P110" s="3" t="s">
        <v>67</v>
      </c>
      <c r="R110" s="18"/>
      <c r="S110" s="18"/>
      <c r="T110" s="18"/>
    </row>
    <row r="111" spans="1:20" x14ac:dyDescent="0.2">
      <c r="A111" s="10">
        <v>41883</v>
      </c>
      <c r="B111" s="6"/>
      <c r="C111" s="6">
        <v>46.728885189130501</v>
      </c>
      <c r="D111" s="6">
        <v>41.423294320712174</v>
      </c>
      <c r="E111" s="6">
        <v>52.034476057548829</v>
      </c>
      <c r="F111" s="17">
        <f t="shared" ref="F111:H111" si="20">C111/C99-1</f>
        <v>8.3643961212189311E-2</v>
      </c>
      <c r="G111" s="17">
        <f t="shared" si="20"/>
        <v>7.6073944504363222E-2</v>
      </c>
      <c r="H111" s="17">
        <f t="shared" si="20"/>
        <v>8.9746826504016219E-2</v>
      </c>
      <c r="I111" s="23">
        <v>2015</v>
      </c>
      <c r="J111" s="6">
        <f>SUM(C115:C126)</f>
        <v>592.01478554407072</v>
      </c>
      <c r="K111" s="18">
        <f>J111/SUM(C103:C114)-1</f>
        <v>7.3208258615523825E-2</v>
      </c>
      <c r="L111" s="6"/>
      <c r="M111" s="6"/>
      <c r="N111" s="6"/>
      <c r="O111" s="6"/>
      <c r="P111" s="3" t="s">
        <v>67</v>
      </c>
      <c r="R111" s="18"/>
      <c r="S111" s="18"/>
      <c r="T111" s="18"/>
    </row>
    <row r="112" spans="1:20" x14ac:dyDescent="0.2">
      <c r="A112" s="10">
        <v>41913</v>
      </c>
      <c r="B112" s="6"/>
      <c r="C112" s="6">
        <v>47.459181274240414</v>
      </c>
      <c r="D112" s="6">
        <v>42.04498247441623</v>
      </c>
      <c r="E112" s="6">
        <v>52.873380074064599</v>
      </c>
      <c r="F112" s="17">
        <f t="shared" ref="F112:H112" si="21">C112/C100-1</f>
        <v>9.9128947275983315E-2</v>
      </c>
      <c r="G112" s="17">
        <f t="shared" si="21"/>
        <v>9.1281141842570523E-2</v>
      </c>
      <c r="H112" s="17">
        <f t="shared" si="21"/>
        <v>0.10545056169134615</v>
      </c>
      <c r="I112" s="23">
        <v>2017</v>
      </c>
      <c r="J112" s="6">
        <f>SUM(C139:C150)</f>
        <v>667.05333800880317</v>
      </c>
      <c r="K112" s="18">
        <f>J112/SUM(C127:C138)-1</f>
        <v>6.188812168476221E-2</v>
      </c>
      <c r="L112" s="6"/>
      <c r="M112" s="6"/>
      <c r="N112" s="6"/>
      <c r="O112" s="6"/>
      <c r="P112" s="3" t="s">
        <v>67</v>
      </c>
      <c r="R112" s="18"/>
      <c r="S112" s="18"/>
      <c r="T112" s="18"/>
    </row>
    <row r="113" spans="1:20" x14ac:dyDescent="0.2">
      <c r="A113" s="10">
        <v>41944</v>
      </c>
      <c r="B113" s="6"/>
      <c r="C113" s="6">
        <v>47.477271415081425</v>
      </c>
      <c r="D113" s="6">
        <v>42.035084688327075</v>
      </c>
      <c r="E113" s="6">
        <v>52.919458141835776</v>
      </c>
      <c r="F113" s="17">
        <f t="shared" ref="F113:H113" si="22">C113/C101-1</f>
        <v>0.13441057629223119</v>
      </c>
      <c r="G113" s="17">
        <f t="shared" si="22"/>
        <v>0.12629915623262322</v>
      </c>
      <c r="H113" s="17">
        <f t="shared" si="22"/>
        <v>0.1409373940436256</v>
      </c>
      <c r="I113" s="6"/>
      <c r="J113" s="6"/>
      <c r="K113" s="6"/>
      <c r="L113" s="6"/>
      <c r="M113" s="6"/>
      <c r="N113" s="6"/>
      <c r="O113" s="6"/>
      <c r="P113" s="3" t="s">
        <v>67</v>
      </c>
      <c r="R113" s="18"/>
      <c r="S113" s="18"/>
      <c r="T113" s="18"/>
    </row>
    <row r="114" spans="1:20" x14ac:dyDescent="0.2">
      <c r="A114" s="10">
        <v>41974</v>
      </c>
      <c r="B114" s="6"/>
      <c r="C114" s="6">
        <v>47.773232829398388</v>
      </c>
      <c r="D114" s="6">
        <v>42.271555053355662</v>
      </c>
      <c r="E114" s="6">
        <v>53.274910605441114</v>
      </c>
      <c r="F114" s="17">
        <f t="shared" ref="F114:H114" si="23">C114/C102-1</f>
        <v>5.7418964830232566E-2</v>
      </c>
      <c r="G114" s="17">
        <f t="shared" si="23"/>
        <v>4.9702349554846315E-2</v>
      </c>
      <c r="H114" s="17">
        <f t="shared" si="23"/>
        <v>6.3622994869244831E-2</v>
      </c>
      <c r="I114" s="6"/>
      <c r="J114" s="6"/>
      <c r="K114" s="6"/>
      <c r="L114" s="6"/>
      <c r="M114" s="6"/>
      <c r="N114" s="6"/>
      <c r="O114" s="6"/>
      <c r="P114" s="3" t="s">
        <v>67</v>
      </c>
      <c r="R114" s="18"/>
      <c r="S114" s="18"/>
      <c r="T114" s="18"/>
    </row>
    <row r="115" spans="1:20" x14ac:dyDescent="0.2">
      <c r="A115" s="10">
        <v>42005</v>
      </c>
      <c r="B115" s="6"/>
      <c r="C115" s="6">
        <v>48.760531261960828</v>
      </c>
      <c r="D115" s="6">
        <v>43.104900813740954</v>
      </c>
      <c r="E115" s="6">
        <v>54.416161710180702</v>
      </c>
      <c r="F115" s="17">
        <f t="shared" ref="F115:H115" si="24">C115/C103-1</f>
        <v>0.11981243216402371</v>
      </c>
      <c r="G115" s="17">
        <f t="shared" si="24"/>
        <v>0.1111092757490959</v>
      </c>
      <c r="H115" s="17">
        <f t="shared" si="24"/>
        <v>0.12680387955645078</v>
      </c>
      <c r="I115" s="6"/>
      <c r="J115" s="6"/>
      <c r="K115" s="6"/>
      <c r="L115" s="6"/>
      <c r="M115" s="6"/>
      <c r="N115" s="6"/>
      <c r="O115" s="6"/>
      <c r="P115" s="3" t="s">
        <v>67</v>
      </c>
      <c r="R115" s="18"/>
      <c r="S115" s="18"/>
      <c r="T115" s="18"/>
    </row>
    <row r="116" spans="1:20" x14ac:dyDescent="0.2">
      <c r="A116" s="10">
        <v>42036</v>
      </c>
      <c r="B116" s="6"/>
      <c r="C116" s="6">
        <v>47.228550821257294</v>
      </c>
      <c r="D116" s="6">
        <v>41.731633778024801</v>
      </c>
      <c r="E116" s="6">
        <v>52.725467864489787</v>
      </c>
      <c r="F116" s="17">
        <f t="shared" ref="F116:H116" si="25">C116/C104-1</f>
        <v>6.3742233690181616E-2</v>
      </c>
      <c r="G116" s="17">
        <f t="shared" si="25"/>
        <v>5.5636518098409082E-2</v>
      </c>
      <c r="H116" s="17">
        <f t="shared" si="25"/>
        <v>7.0246611547932103E-2</v>
      </c>
      <c r="I116" s="6"/>
      <c r="J116" s="6"/>
      <c r="K116" s="6"/>
      <c r="L116" s="6"/>
      <c r="M116" s="6"/>
      <c r="N116" s="6"/>
      <c r="O116" s="6"/>
      <c r="P116" s="3" t="s">
        <v>67</v>
      </c>
      <c r="R116" s="18"/>
      <c r="S116" s="18"/>
      <c r="T116" s="18"/>
    </row>
    <row r="117" spans="1:20" x14ac:dyDescent="0.2">
      <c r="A117" s="10">
        <v>42064</v>
      </c>
      <c r="B117" s="6"/>
      <c r="C117" s="6">
        <v>48.595527503753729</v>
      </c>
      <c r="D117" s="6">
        <v>42.92540121331276</v>
      </c>
      <c r="E117" s="6">
        <v>54.265653794194698</v>
      </c>
      <c r="F117" s="17">
        <f t="shared" ref="F117:H117" si="26">C117/C105-1</f>
        <v>7.1018644702618205E-2</v>
      </c>
      <c r="G117" s="17">
        <f t="shared" si="26"/>
        <v>6.3155002011590078E-2</v>
      </c>
      <c r="H117" s="17">
        <f t="shared" si="26"/>
        <v>7.7321857649763626E-2</v>
      </c>
      <c r="I117" s="6"/>
      <c r="J117" s="6"/>
      <c r="K117" s="6"/>
      <c r="L117" s="6"/>
      <c r="M117" s="6"/>
      <c r="N117" s="6"/>
      <c r="O117" s="6"/>
      <c r="P117" s="3" t="s">
        <v>67</v>
      </c>
      <c r="R117" s="18"/>
      <c r="S117" s="18"/>
      <c r="T117" s="18"/>
    </row>
    <row r="118" spans="1:20" x14ac:dyDescent="0.2">
      <c r="A118" s="10">
        <v>42095</v>
      </c>
      <c r="B118" s="6"/>
      <c r="C118" s="6">
        <v>48.650515272781227</v>
      </c>
      <c r="D118" s="6">
        <v>42.934299778321233</v>
      </c>
      <c r="E118" s="6">
        <v>54.366730767241222</v>
      </c>
      <c r="F118" s="17">
        <f t="shared" ref="F118:H118" si="27">C118/C106-1</f>
        <v>4.5370219804226508E-2</v>
      </c>
      <c r="G118" s="17">
        <f t="shared" si="27"/>
        <v>3.7526712884021984E-2</v>
      </c>
      <c r="H118" s="17">
        <f t="shared" si="27"/>
        <v>5.1648675617028905E-2</v>
      </c>
      <c r="I118" s="6"/>
      <c r="J118" s="6"/>
      <c r="K118" s="6"/>
      <c r="L118" s="6"/>
      <c r="M118" s="6"/>
      <c r="N118" s="6"/>
      <c r="O118" s="6"/>
      <c r="P118" s="3" t="s">
        <v>67</v>
      </c>
      <c r="R118" s="18"/>
      <c r="S118" s="18"/>
      <c r="T118" s="18"/>
    </row>
    <row r="119" spans="1:20" x14ac:dyDescent="0.2">
      <c r="A119" s="10">
        <v>42125</v>
      </c>
      <c r="B119" s="6"/>
      <c r="C119" s="6">
        <v>48.857768818510777</v>
      </c>
      <c r="D119" s="6">
        <v>43.090988477996625</v>
      </c>
      <c r="E119" s="6">
        <v>54.62454915902493</v>
      </c>
      <c r="F119" s="17">
        <f t="shared" ref="F119:H119" si="28">C119/C107-1</f>
        <v>7.7773565643870501E-2</v>
      </c>
      <c r="G119" s="17">
        <f t="shared" si="28"/>
        <v>6.9690235491249641E-2</v>
      </c>
      <c r="H119" s="17">
        <f t="shared" si="28"/>
        <v>8.4236876606548217E-2</v>
      </c>
      <c r="I119" s="6"/>
      <c r="J119" s="6"/>
      <c r="K119" s="6"/>
      <c r="L119" s="6"/>
      <c r="M119" s="6"/>
      <c r="N119" s="6"/>
      <c r="O119" s="6"/>
      <c r="P119" s="3" t="s">
        <v>67</v>
      </c>
      <c r="R119" s="18"/>
      <c r="S119" s="18"/>
      <c r="T119" s="18"/>
    </row>
    <row r="120" spans="1:20" x14ac:dyDescent="0.2">
      <c r="A120" s="10">
        <v>42156</v>
      </c>
      <c r="B120" s="6"/>
      <c r="C120" s="6">
        <v>48.549835185782186</v>
      </c>
      <c r="D120" s="6">
        <v>42.792797019418984</v>
      </c>
      <c r="E120" s="6">
        <v>54.306873352145388</v>
      </c>
      <c r="F120" s="17">
        <f t="shared" ref="F120:H120" si="29">C120/C108-1</f>
        <v>7.6366589201807056E-2</v>
      </c>
      <c r="G120" s="17">
        <f t="shared" si="29"/>
        <v>6.861005762769512E-2</v>
      </c>
      <c r="H120" s="17">
        <f t="shared" si="29"/>
        <v>8.2558369005281795E-2</v>
      </c>
      <c r="I120" s="6"/>
      <c r="J120" s="6"/>
      <c r="K120" s="6"/>
      <c r="L120" s="6"/>
      <c r="M120" s="6"/>
      <c r="N120" s="6"/>
      <c r="O120" s="6"/>
      <c r="P120" s="3" t="s">
        <v>67</v>
      </c>
      <c r="R120" s="18"/>
      <c r="S120" s="18"/>
      <c r="T120" s="18"/>
    </row>
    <row r="121" spans="1:20" x14ac:dyDescent="0.2">
      <c r="A121" s="10">
        <v>42186</v>
      </c>
      <c r="B121" s="6"/>
      <c r="C121" s="6">
        <v>49.67696277562419</v>
      </c>
      <c r="D121" s="6">
        <v>43.759035026324703</v>
      </c>
      <c r="E121" s="6">
        <v>55.594890524923677</v>
      </c>
      <c r="F121" s="17">
        <f t="shared" ref="F121:H121" si="30">C121/C109-1</f>
        <v>8.7757241590665336E-2</v>
      </c>
      <c r="G121" s="17">
        <f t="shared" si="30"/>
        <v>7.9742068233343399E-2</v>
      </c>
      <c r="H121" s="17">
        <f t="shared" si="30"/>
        <v>9.4150212135756917E-2</v>
      </c>
      <c r="I121" s="6"/>
      <c r="J121" s="6"/>
      <c r="K121" s="6"/>
      <c r="L121" s="6"/>
      <c r="M121" s="6"/>
      <c r="N121" s="6"/>
      <c r="O121" s="6"/>
      <c r="P121" s="3" t="s">
        <v>67</v>
      </c>
      <c r="R121" s="18"/>
      <c r="S121" s="18"/>
      <c r="T121" s="18"/>
    </row>
    <row r="122" spans="1:20" x14ac:dyDescent="0.2">
      <c r="A122" s="10">
        <v>42217</v>
      </c>
      <c r="B122" s="6"/>
      <c r="C122" s="6">
        <v>50.31467077064594</v>
      </c>
      <c r="D122" s="6">
        <v>44.293176049130508</v>
      </c>
      <c r="E122" s="6">
        <v>56.336165492161371</v>
      </c>
      <c r="F122" s="17">
        <f t="shared" ref="F122:H122" si="31">C122/C110-1</f>
        <v>8.8319975146369911E-2</v>
      </c>
      <c r="G122" s="17">
        <f t="shared" si="31"/>
        <v>8.0123695298154107E-2</v>
      </c>
      <c r="H122" s="17">
        <f t="shared" si="31"/>
        <v>9.4852006222917895E-2</v>
      </c>
      <c r="I122" s="6"/>
      <c r="J122" s="6"/>
      <c r="K122" s="6"/>
      <c r="L122" s="6"/>
      <c r="M122" s="6"/>
      <c r="N122" s="6"/>
      <c r="O122" s="6"/>
      <c r="P122" s="3" t="s">
        <v>67</v>
      </c>
      <c r="R122" s="18"/>
      <c r="S122" s="18"/>
      <c r="T122" s="18"/>
    </row>
    <row r="123" spans="1:20" x14ac:dyDescent="0.2">
      <c r="A123" s="10">
        <v>42248</v>
      </c>
      <c r="B123" s="6"/>
      <c r="C123" s="6">
        <v>49.709685828494649</v>
      </c>
      <c r="D123" s="6">
        <v>43.726631508010755</v>
      </c>
      <c r="E123" s="6">
        <v>55.692740148978544</v>
      </c>
      <c r="F123" s="17">
        <f t="shared" ref="F123:H123" si="32">C123/C111-1</f>
        <v>6.3789252136010832E-2</v>
      </c>
      <c r="G123" s="17">
        <f t="shared" si="32"/>
        <v>5.5604877040088097E-2</v>
      </c>
      <c r="H123" s="17">
        <f t="shared" si="32"/>
        <v>7.0304620486305369E-2</v>
      </c>
      <c r="I123" s="6"/>
      <c r="J123" s="6"/>
      <c r="K123" s="6"/>
      <c r="L123" s="6"/>
      <c r="M123" s="6"/>
      <c r="N123" s="6"/>
      <c r="O123" s="6"/>
      <c r="P123" s="3" t="s">
        <v>67</v>
      </c>
      <c r="R123" s="18"/>
      <c r="S123" s="18"/>
      <c r="T123" s="18"/>
    </row>
    <row r="124" spans="1:20" x14ac:dyDescent="0.2">
      <c r="A124" s="10">
        <v>42278</v>
      </c>
      <c r="B124" s="6"/>
      <c r="C124" s="6">
        <v>50.496013875120632</v>
      </c>
      <c r="D124" s="6">
        <v>44.397946963541948</v>
      </c>
      <c r="E124" s="6">
        <v>56.594080786699315</v>
      </c>
      <c r="F124" s="17">
        <f t="shared" ref="F124:H124" si="33">C124/C112-1</f>
        <v>6.3988305725967809E-2</v>
      </c>
      <c r="G124" s="17">
        <f t="shared" si="33"/>
        <v>5.5963026992756237E-2</v>
      </c>
      <c r="H124" s="17">
        <f t="shared" si="33"/>
        <v>7.0370018096493681E-2</v>
      </c>
      <c r="I124" s="6"/>
      <c r="J124" s="6"/>
      <c r="K124" s="6"/>
      <c r="L124" s="6"/>
      <c r="M124" s="6"/>
      <c r="N124" s="6"/>
      <c r="O124" s="6"/>
      <c r="P124" s="3" t="s">
        <v>67</v>
      </c>
      <c r="R124" s="18"/>
      <c r="S124" s="18"/>
      <c r="T124" s="18"/>
    </row>
    <row r="125" spans="1:20" x14ac:dyDescent="0.2">
      <c r="A125" s="10">
        <v>42309</v>
      </c>
      <c r="B125" s="6"/>
      <c r="C125" s="6">
        <v>50.549734842364856</v>
      </c>
      <c r="D125" s="6">
        <v>44.410610748625764</v>
      </c>
      <c r="E125" s="6">
        <v>56.688858936103948</v>
      </c>
      <c r="F125" s="17">
        <f t="shared" ref="F125:H125" si="34">C125/C113-1</f>
        <v>6.4714406192842855E-2</v>
      </c>
      <c r="G125" s="17">
        <f t="shared" si="34"/>
        <v>5.6512936227254951E-2</v>
      </c>
      <c r="H125" s="17">
        <f t="shared" si="34"/>
        <v>7.1229013421969523E-2</v>
      </c>
      <c r="I125" s="6"/>
      <c r="J125" s="6"/>
      <c r="K125" s="6"/>
      <c r="L125" s="6"/>
      <c r="M125" s="6"/>
      <c r="N125" s="6"/>
      <c r="O125" s="6"/>
      <c r="P125" s="3" t="s">
        <v>67</v>
      </c>
      <c r="R125" s="18"/>
      <c r="S125" s="18"/>
      <c r="T125" s="18"/>
    </row>
    <row r="126" spans="1:20" x14ac:dyDescent="0.2">
      <c r="A126" s="10">
        <v>42339</v>
      </c>
      <c r="B126" s="6"/>
      <c r="C126" s="6">
        <v>50.624988587774432</v>
      </c>
      <c r="D126" s="6">
        <v>44.441514806526492</v>
      </c>
      <c r="E126" s="6">
        <v>56.808462369022372</v>
      </c>
      <c r="F126" s="17">
        <f t="shared" ref="F126:H126" si="35">C126/C114-1</f>
        <v>5.9693589683575965E-2</v>
      </c>
      <c r="G126" s="17">
        <f t="shared" si="35"/>
        <v>5.1333804740135047E-2</v>
      </c>
      <c r="H126" s="17">
        <f t="shared" si="35"/>
        <v>6.6326751625189306E-2</v>
      </c>
      <c r="I126" s="6"/>
      <c r="J126" s="6"/>
      <c r="K126" s="6"/>
      <c r="L126" s="6"/>
      <c r="M126" s="6"/>
      <c r="N126" s="6"/>
      <c r="O126" s="6"/>
      <c r="P126" s="3" t="s">
        <v>67</v>
      </c>
      <c r="R126" s="18"/>
      <c r="S126" s="18"/>
      <c r="T126" s="18"/>
    </row>
    <row r="127" spans="1:20" x14ac:dyDescent="0.2">
      <c r="A127" s="10">
        <v>42370</v>
      </c>
      <c r="B127" s="6"/>
      <c r="C127" s="6">
        <v>50.446955595820214</v>
      </c>
      <c r="D127" s="6">
        <v>44.258048557715298</v>
      </c>
      <c r="E127" s="6">
        <v>56.635862633925129</v>
      </c>
      <c r="F127" s="17">
        <f t="shared" ref="F127:H127" si="36">C127/C115-1</f>
        <v>3.4585848230390459E-2</v>
      </c>
      <c r="G127" s="17">
        <f t="shared" si="36"/>
        <v>2.6752126143548383E-2</v>
      </c>
      <c r="H127" s="17">
        <f t="shared" si="36"/>
        <v>4.0791207133764829E-2</v>
      </c>
      <c r="I127" s="6"/>
      <c r="J127" s="6"/>
      <c r="K127" s="6"/>
      <c r="L127" s="6"/>
      <c r="M127" s="6"/>
      <c r="N127" s="6"/>
      <c r="O127" s="6"/>
      <c r="P127" s="3" t="s">
        <v>67</v>
      </c>
      <c r="R127" s="18"/>
      <c r="S127" s="18"/>
      <c r="T127" s="18"/>
    </row>
    <row r="128" spans="1:20" x14ac:dyDescent="0.2">
      <c r="A128" s="10">
        <v>42401</v>
      </c>
      <c r="B128" s="6"/>
      <c r="C128" s="6">
        <v>51.202742752733521</v>
      </c>
      <c r="D128" s="6">
        <v>44.885463268966426</v>
      </c>
      <c r="E128" s="6">
        <v>57.520022236500616</v>
      </c>
      <c r="F128" s="17">
        <f t="shared" ref="F128:H128" si="37">C128/C116-1</f>
        <v>8.4148081242574779E-2</v>
      </c>
      <c r="G128" s="17">
        <f t="shared" si="37"/>
        <v>7.5574071883147242E-2</v>
      </c>
      <c r="H128" s="17">
        <f t="shared" si="37"/>
        <v>9.0934316302955454E-2</v>
      </c>
      <c r="I128" s="6"/>
      <c r="J128" s="6"/>
      <c r="K128" s="6"/>
      <c r="L128" s="6"/>
      <c r="M128" s="6"/>
      <c r="N128" s="6"/>
      <c r="O128" s="6"/>
      <c r="P128" s="3" t="s">
        <v>67</v>
      </c>
      <c r="R128" s="18"/>
      <c r="S128" s="18"/>
      <c r="T128" s="18"/>
    </row>
    <row r="129" spans="1:20" x14ac:dyDescent="0.2">
      <c r="A129" s="10">
        <v>42430</v>
      </c>
      <c r="B129" s="6"/>
      <c r="C129" s="6">
        <v>51.640879644365192</v>
      </c>
      <c r="D129" s="6">
        <v>45.241691266738371</v>
      </c>
      <c r="E129" s="6">
        <v>58.040068021992013</v>
      </c>
      <c r="F129" s="17">
        <f t="shared" ref="F129:H129" si="38">C129/C117-1</f>
        <v>6.2667333745399345E-2</v>
      </c>
      <c r="G129" s="17">
        <f t="shared" si="38"/>
        <v>5.3960824778668481E-2</v>
      </c>
      <c r="H129" s="17">
        <f t="shared" si="38"/>
        <v>6.9554385949388564E-2</v>
      </c>
      <c r="I129" s="6"/>
      <c r="J129" s="6"/>
      <c r="K129" s="6"/>
      <c r="L129" s="6"/>
      <c r="M129" s="6"/>
      <c r="N129" s="6"/>
      <c r="O129" s="6"/>
      <c r="P129" s="3" t="s">
        <v>67</v>
      </c>
      <c r="R129" s="18"/>
      <c r="S129" s="18"/>
      <c r="T129" s="18"/>
    </row>
    <row r="130" spans="1:20" x14ac:dyDescent="0.2">
      <c r="A130" s="10">
        <v>42461</v>
      </c>
      <c r="B130" s="6"/>
      <c r="C130" s="6">
        <v>51.886715810464878</v>
      </c>
      <c r="D130" s="6">
        <v>45.420896767916801</v>
      </c>
      <c r="E130" s="6">
        <v>58.352534853012955</v>
      </c>
      <c r="F130" s="17">
        <f t="shared" ref="F130:H130" si="39">C130/C118-1</f>
        <v>6.6519347627428393E-2</v>
      </c>
      <c r="G130" s="17">
        <f t="shared" si="39"/>
        <v>5.7916328027576736E-2</v>
      </c>
      <c r="H130" s="17">
        <f t="shared" si="39"/>
        <v>7.3313293433737048E-2</v>
      </c>
      <c r="I130" s="6"/>
      <c r="J130" s="6"/>
      <c r="K130" s="6"/>
      <c r="L130" s="6"/>
      <c r="M130" s="6"/>
      <c r="N130" s="6"/>
      <c r="O130" s="6"/>
      <c r="P130" s="3" t="s">
        <v>67</v>
      </c>
      <c r="R130" s="18"/>
      <c r="S130" s="18"/>
      <c r="T130" s="18"/>
    </row>
    <row r="131" spans="1:20" x14ac:dyDescent="0.2">
      <c r="A131" s="10">
        <v>42491</v>
      </c>
      <c r="B131" s="6"/>
      <c r="C131" s="6">
        <v>52.063764096643474</v>
      </c>
      <c r="D131" s="6">
        <v>45.547770795972554</v>
      </c>
      <c r="E131" s="6">
        <v>58.579757397314395</v>
      </c>
      <c r="F131" s="17">
        <f t="shared" ref="F131:H131" si="40">C131/C119-1</f>
        <v>6.5618945679689622E-2</v>
      </c>
      <c r="G131" s="17">
        <f t="shared" si="40"/>
        <v>5.7013830611716498E-2</v>
      </c>
      <c r="H131" s="17">
        <f t="shared" si="40"/>
        <v>7.2407155741915918E-2</v>
      </c>
      <c r="I131" s="6"/>
      <c r="J131" s="6"/>
      <c r="K131" s="6"/>
      <c r="L131" s="6"/>
      <c r="M131" s="6"/>
      <c r="N131" s="6"/>
      <c r="O131" s="6"/>
      <c r="P131" s="3" t="s">
        <v>67</v>
      </c>
      <c r="R131" s="18"/>
      <c r="S131" s="18"/>
      <c r="T131" s="18"/>
    </row>
    <row r="132" spans="1:20" x14ac:dyDescent="0.2">
      <c r="A132" s="10">
        <v>42522</v>
      </c>
      <c r="B132" s="6"/>
      <c r="C132" s="6">
        <v>52.457110874503563</v>
      </c>
      <c r="D132" s="6">
        <v>45.855874007104759</v>
      </c>
      <c r="E132" s="6">
        <v>59.058347741902367</v>
      </c>
      <c r="F132" s="17">
        <f t="shared" ref="F132:H132" si="41">C132/C120-1</f>
        <v>8.0479690070413001E-2</v>
      </c>
      <c r="G132" s="17">
        <f t="shared" si="41"/>
        <v>7.1579265695013605E-2</v>
      </c>
      <c r="H132" s="17">
        <f t="shared" si="41"/>
        <v>8.7493057443147171E-2</v>
      </c>
      <c r="I132" s="6"/>
      <c r="J132" s="6"/>
      <c r="K132" s="6"/>
      <c r="L132" s="6"/>
      <c r="M132" s="6"/>
      <c r="N132" s="6"/>
      <c r="O132" s="6"/>
      <c r="P132" s="3" t="s">
        <v>67</v>
      </c>
      <c r="R132" s="18"/>
      <c r="S132" s="18"/>
      <c r="T132" s="18"/>
    </row>
    <row r="133" spans="1:20" x14ac:dyDescent="0.2">
      <c r="A133" s="10">
        <v>42552</v>
      </c>
      <c r="B133" s="6"/>
      <c r="C133" s="6">
        <v>52.532855872871941</v>
      </c>
      <c r="D133" s="6">
        <v>45.900791667932729</v>
      </c>
      <c r="E133" s="6">
        <v>59.164920077811153</v>
      </c>
      <c r="F133" s="17">
        <f t="shared" ref="F133:H133" si="42">C133/C121-1</f>
        <v>5.7489285529531253E-2</v>
      </c>
      <c r="G133" s="17">
        <f t="shared" si="42"/>
        <v>4.8944329789712748E-2</v>
      </c>
      <c r="H133" s="17">
        <f t="shared" si="42"/>
        <v>6.4215065794346771E-2</v>
      </c>
      <c r="I133" s="6"/>
      <c r="J133" s="6"/>
      <c r="K133" s="6"/>
      <c r="L133" s="6"/>
      <c r="M133" s="6"/>
      <c r="N133" s="6"/>
      <c r="O133" s="6"/>
      <c r="P133" s="3" t="s">
        <v>67</v>
      </c>
      <c r="R133" s="18"/>
      <c r="S133" s="18"/>
      <c r="T133" s="18"/>
    </row>
    <row r="134" spans="1:20" x14ac:dyDescent="0.2">
      <c r="A134" s="10">
        <v>42583</v>
      </c>
      <c r="B134" s="6"/>
      <c r="C134" s="6">
        <v>52.556064760616515</v>
      </c>
      <c r="D134" s="6">
        <v>45.877252931701847</v>
      </c>
      <c r="E134" s="6">
        <v>59.234876589531183</v>
      </c>
      <c r="F134" s="17">
        <f t="shared" ref="F134:H134" si="43">C134/C122-1</f>
        <v>4.4547523726980787E-2</v>
      </c>
      <c r="G134" s="17">
        <f t="shared" si="43"/>
        <v>3.5763452158279696E-2</v>
      </c>
      <c r="H134" s="17">
        <f t="shared" si="43"/>
        <v>5.1453823171070168E-2</v>
      </c>
      <c r="I134" s="6"/>
      <c r="J134" s="6"/>
      <c r="K134" s="6"/>
      <c r="L134" s="6"/>
      <c r="M134" s="6"/>
      <c r="N134" s="6"/>
      <c r="O134" s="6"/>
      <c r="P134" s="3" t="s">
        <v>67</v>
      </c>
      <c r="R134" s="18"/>
      <c r="S134" s="18"/>
      <c r="T134" s="18"/>
    </row>
    <row r="135" spans="1:20" x14ac:dyDescent="0.2">
      <c r="A135" s="10">
        <v>42614</v>
      </c>
      <c r="B135" s="6"/>
      <c r="C135" s="6">
        <v>52.949212530944997</v>
      </c>
      <c r="D135" s="6">
        <v>46.191190201333924</v>
      </c>
      <c r="E135" s="6">
        <v>59.707234860556071</v>
      </c>
      <c r="F135" s="17">
        <f t="shared" ref="F135:H135" si="44">C135/C123-1</f>
        <v>6.5168923288454694E-2</v>
      </c>
      <c r="G135" s="17">
        <f t="shared" si="44"/>
        <v>5.6362875628132025E-2</v>
      </c>
      <c r="H135" s="17">
        <f t="shared" si="44"/>
        <v>7.2082908846623717E-2</v>
      </c>
      <c r="I135" s="6"/>
      <c r="J135" s="6"/>
      <c r="K135" s="6"/>
      <c r="L135" s="6"/>
      <c r="M135" s="6"/>
      <c r="N135" s="6"/>
      <c r="O135" s="6"/>
      <c r="P135" s="3" t="s">
        <v>67</v>
      </c>
      <c r="R135" s="18"/>
      <c r="S135" s="18"/>
      <c r="T135" s="18"/>
    </row>
    <row r="136" spans="1:20" x14ac:dyDescent="0.2">
      <c r="A136" s="10">
        <v>42644</v>
      </c>
      <c r="B136" s="6"/>
      <c r="C136" s="6">
        <v>53.119080757420207</v>
      </c>
      <c r="D136" s="6">
        <v>46.310020183210234</v>
      </c>
      <c r="E136" s="6">
        <v>59.928141331630179</v>
      </c>
      <c r="F136" s="17">
        <f t="shared" ref="F136:H136" si="45">C136/C124-1</f>
        <v>5.1946018725093079E-2</v>
      </c>
      <c r="G136" s="17">
        <f t="shared" si="45"/>
        <v>4.3066703540107776E-2</v>
      </c>
      <c r="H136" s="17">
        <f t="shared" si="45"/>
        <v>5.8911824321288941E-2</v>
      </c>
      <c r="I136" s="6"/>
      <c r="J136" s="6"/>
      <c r="K136" s="6"/>
      <c r="L136" s="6"/>
      <c r="M136" s="6"/>
      <c r="N136" s="6"/>
      <c r="O136" s="6"/>
      <c r="P136" s="3" t="s">
        <v>67</v>
      </c>
      <c r="R136" s="18"/>
      <c r="S136" s="18"/>
      <c r="T136" s="18"/>
    </row>
    <row r="137" spans="1:20" x14ac:dyDescent="0.2">
      <c r="A137" s="10">
        <v>42675</v>
      </c>
      <c r="B137" s="6"/>
      <c r="C137" s="6">
        <v>53.616673904009659</v>
      </c>
      <c r="D137" s="6">
        <v>46.706919572098158</v>
      </c>
      <c r="E137" s="6">
        <v>60.526428235921159</v>
      </c>
      <c r="F137" s="17">
        <f t="shared" ref="F137:H137" si="46">C137/C125-1</f>
        <v>6.0671714128843535E-2</v>
      </c>
      <c r="G137" s="17">
        <f t="shared" si="46"/>
        <v>5.170631037861706E-2</v>
      </c>
      <c r="H137" s="17">
        <f t="shared" si="46"/>
        <v>6.7695299779144902E-2</v>
      </c>
      <c r="I137" s="6"/>
      <c r="J137" s="6"/>
      <c r="K137" s="6"/>
      <c r="L137" s="6"/>
      <c r="M137" s="6"/>
      <c r="N137" s="6"/>
      <c r="O137" s="6"/>
      <c r="P137" s="3" t="s">
        <v>67</v>
      </c>
      <c r="R137" s="18"/>
      <c r="S137" s="18"/>
      <c r="T137" s="18"/>
    </row>
    <row r="138" spans="1:20" x14ac:dyDescent="0.2">
      <c r="A138" s="10">
        <v>42705</v>
      </c>
      <c r="B138" s="6"/>
      <c r="C138" s="6">
        <v>53.704607576312924</v>
      </c>
      <c r="D138" s="6">
        <v>46.746527992226767</v>
      </c>
      <c r="E138" s="6">
        <v>60.662687160399081</v>
      </c>
      <c r="F138" s="17">
        <f t="shared" ref="F138:H138" si="47">C138/C126-1</f>
        <v>6.0831993733667655E-2</v>
      </c>
      <c r="G138" s="17">
        <f t="shared" si="47"/>
        <v>5.1866215535969262E-2</v>
      </c>
      <c r="H138" s="17">
        <f t="shared" si="47"/>
        <v>6.7845962214925448E-2</v>
      </c>
      <c r="I138" s="6"/>
      <c r="J138" s="6"/>
      <c r="K138" s="6"/>
      <c r="L138" s="6"/>
      <c r="M138" s="6"/>
      <c r="N138" s="6"/>
      <c r="O138" s="6"/>
      <c r="P138" s="3" t="s">
        <v>67</v>
      </c>
      <c r="R138" s="18"/>
      <c r="S138" s="18"/>
      <c r="T138" s="18"/>
    </row>
    <row r="139" spans="1:20" x14ac:dyDescent="0.2">
      <c r="A139" s="10">
        <v>42736</v>
      </c>
      <c r="B139" s="6"/>
      <c r="C139" s="6">
        <v>54.289704233372206</v>
      </c>
      <c r="D139" s="6">
        <v>47.219013126611237</v>
      </c>
      <c r="E139" s="6">
        <v>61.360395340133174</v>
      </c>
      <c r="F139" s="17">
        <f t="shared" ref="F139:H139" si="48">C139/C127-1</f>
        <v>7.6174044442641975E-2</v>
      </c>
      <c r="G139" s="17">
        <f t="shared" si="48"/>
        <v>6.6902284790859134E-2</v>
      </c>
      <c r="H139" s="17">
        <f t="shared" si="48"/>
        <v>8.3419453443232872E-2</v>
      </c>
      <c r="I139" s="6"/>
      <c r="J139" s="6"/>
      <c r="K139" s="6"/>
      <c r="L139" s="6"/>
      <c r="M139" s="6"/>
      <c r="N139" s="6"/>
      <c r="O139" s="6"/>
      <c r="P139" s="3" t="s">
        <v>67</v>
      </c>
      <c r="R139" s="18"/>
      <c r="S139" s="18"/>
      <c r="T139" s="18"/>
    </row>
    <row r="140" spans="1:20" x14ac:dyDescent="0.2">
      <c r="A140" s="10">
        <v>42767</v>
      </c>
      <c r="B140" s="6"/>
      <c r="C140" s="6">
        <v>54.577106502707551</v>
      </c>
      <c r="D140" s="6">
        <v>47.438750955569908</v>
      </c>
      <c r="E140" s="6">
        <v>61.715462049845193</v>
      </c>
      <c r="F140" s="17">
        <f t="shared" ref="F140:H140" si="49">C140/C128-1</f>
        <v>6.5902011661160165E-2</v>
      </c>
      <c r="G140" s="17">
        <f t="shared" si="49"/>
        <v>5.6884512281926591E-2</v>
      </c>
      <c r="H140" s="17">
        <f t="shared" si="49"/>
        <v>7.2938772452043166E-2</v>
      </c>
      <c r="I140" s="6"/>
      <c r="J140" s="6"/>
      <c r="K140" s="6"/>
      <c r="L140" s="6"/>
      <c r="M140" s="6"/>
      <c r="N140" s="6"/>
      <c r="O140" s="6"/>
      <c r="P140" s="3" t="s">
        <v>67</v>
      </c>
      <c r="R140" s="18"/>
      <c r="S140" s="18"/>
      <c r="T140" s="18"/>
    </row>
    <row r="141" spans="1:20" x14ac:dyDescent="0.2">
      <c r="A141" s="10">
        <v>42795</v>
      </c>
      <c r="B141" s="6"/>
      <c r="C141" s="6">
        <v>54.710081623237464</v>
      </c>
      <c r="D141" s="6">
        <v>47.51658406584616</v>
      </c>
      <c r="E141" s="6">
        <v>61.903579180628768</v>
      </c>
      <c r="F141" s="17">
        <f t="shared" ref="F141:H141" si="50">C141/C129-1</f>
        <v>5.9433572782046307E-2</v>
      </c>
      <c r="G141" s="17">
        <f t="shared" si="50"/>
        <v>5.0283106917806242E-2</v>
      </c>
      <c r="H141" s="17">
        <f t="shared" si="50"/>
        <v>6.6566275511131812E-2</v>
      </c>
      <c r="I141" s="6"/>
      <c r="J141" s="6"/>
      <c r="K141" s="6"/>
      <c r="L141" s="6"/>
      <c r="M141" s="6"/>
      <c r="N141" s="6"/>
      <c r="O141" s="6"/>
      <c r="P141" s="3" t="s">
        <v>67</v>
      </c>
      <c r="R141" s="18"/>
      <c r="S141" s="18"/>
      <c r="T141" s="18"/>
    </row>
    <row r="142" spans="1:20" x14ac:dyDescent="0.2">
      <c r="A142" s="10">
        <v>42826</v>
      </c>
      <c r="B142" s="6"/>
      <c r="C142" s="6">
        <v>54.838576663046034</v>
      </c>
      <c r="D142" s="6">
        <v>47.597772625320651</v>
      </c>
      <c r="E142" s="6">
        <v>62.079380700771416</v>
      </c>
      <c r="F142" s="17">
        <f t="shared" ref="F142:H142" si="51">C142/C130-1</f>
        <v>5.6890493192205627E-2</v>
      </c>
      <c r="G142" s="17">
        <f t="shared" si="51"/>
        <v>4.7926747649365886E-2</v>
      </c>
      <c r="H142" s="17">
        <f t="shared" si="51"/>
        <v>6.3867762679825191E-2</v>
      </c>
      <c r="I142" s="6"/>
      <c r="J142" s="6"/>
      <c r="K142" s="6"/>
      <c r="L142" s="6"/>
      <c r="M142" s="6"/>
      <c r="N142" s="6"/>
      <c r="O142" s="6"/>
      <c r="P142" s="3" t="s">
        <v>67</v>
      </c>
      <c r="R142" s="18"/>
      <c r="S142" s="18"/>
      <c r="T142" s="18"/>
    </row>
    <row r="143" spans="1:20" x14ac:dyDescent="0.2">
      <c r="A143" s="10">
        <v>42856</v>
      </c>
      <c r="B143" s="6"/>
      <c r="C143" s="6">
        <v>55.134337104266343</v>
      </c>
      <c r="D143" s="6">
        <v>47.815772500017161</v>
      </c>
      <c r="E143" s="6">
        <v>62.452901708515526</v>
      </c>
      <c r="F143" s="17">
        <f t="shared" ref="F143:H143" si="52">C143/C131-1</f>
        <v>5.8977161196472672E-2</v>
      </c>
      <c r="G143" s="17">
        <f t="shared" si="52"/>
        <v>4.9793912290547304E-2</v>
      </c>
      <c r="H143" s="17">
        <f t="shared" si="52"/>
        <v>6.611745222725518E-2</v>
      </c>
      <c r="I143" s="6"/>
      <c r="J143" s="6"/>
      <c r="K143" s="6"/>
      <c r="L143" s="6"/>
      <c r="M143" s="6"/>
      <c r="N143" s="6"/>
      <c r="O143" s="6"/>
      <c r="P143" s="3" t="s">
        <v>67</v>
      </c>
      <c r="R143" s="18"/>
      <c r="S143" s="18"/>
      <c r="T143" s="18"/>
    </row>
    <row r="144" spans="1:20" x14ac:dyDescent="0.2">
      <c r="A144" s="10">
        <v>42887</v>
      </c>
      <c r="B144" s="6"/>
      <c r="C144" s="6">
        <v>55.151310065231719</v>
      </c>
      <c r="D144" s="6">
        <v>47.800498640855814</v>
      </c>
      <c r="E144" s="6">
        <v>62.502121489607624</v>
      </c>
      <c r="F144" s="17">
        <f t="shared" ref="F144:H144" si="53">C144/C132-1</f>
        <v>5.1360037672941283E-2</v>
      </c>
      <c r="G144" s="17">
        <f t="shared" si="53"/>
        <v>4.2407318055910581E-2</v>
      </c>
      <c r="H144" s="17">
        <f t="shared" si="53"/>
        <v>5.831137983668766E-2</v>
      </c>
      <c r="I144" s="6"/>
      <c r="J144" s="6"/>
      <c r="K144" s="6"/>
      <c r="L144" s="6"/>
      <c r="M144" s="6"/>
      <c r="N144" s="6"/>
      <c r="O144" s="6"/>
      <c r="P144" s="3" t="s">
        <v>67</v>
      </c>
      <c r="R144" s="18"/>
      <c r="S144" s="18"/>
      <c r="T144" s="18"/>
    </row>
    <row r="145" spans="1:20" x14ac:dyDescent="0.2">
      <c r="A145" s="10">
        <v>42917</v>
      </c>
      <c r="B145" s="6"/>
      <c r="C145" s="6">
        <v>55.581632724589085</v>
      </c>
      <c r="D145" s="6">
        <v>48.135030486646301</v>
      </c>
      <c r="E145" s="6">
        <v>63.028234962531869</v>
      </c>
      <c r="F145" s="17">
        <f t="shared" ref="F145:H145" si="54">C145/C133-1</f>
        <v>5.8035619824193363E-2</v>
      </c>
      <c r="G145" s="17">
        <f t="shared" si="54"/>
        <v>4.8675387450331398E-2</v>
      </c>
      <c r="H145" s="17">
        <f t="shared" si="54"/>
        <v>6.5297390407015765E-2</v>
      </c>
      <c r="I145" s="6"/>
      <c r="J145" s="6"/>
      <c r="K145" s="6"/>
      <c r="L145" s="6"/>
      <c r="M145" s="6"/>
      <c r="N145" s="6"/>
      <c r="O145" s="6"/>
      <c r="P145" s="3" t="s">
        <v>67</v>
      </c>
      <c r="R145" s="18"/>
      <c r="S145" s="18"/>
      <c r="T145" s="18"/>
    </row>
    <row r="146" spans="1:20" x14ac:dyDescent="0.2">
      <c r="A146" s="10">
        <v>42948</v>
      </c>
      <c r="B146" s="6"/>
      <c r="C146" s="6">
        <v>56.12437443073312</v>
      </c>
      <c r="D146" s="6">
        <v>48.565586531969117</v>
      </c>
      <c r="E146" s="6">
        <v>63.683162329497122</v>
      </c>
      <c r="F146" s="17">
        <f t="shared" ref="F146:H146" si="55">C146/C134-1</f>
        <v>6.7895297838025392E-2</v>
      </c>
      <c r="G146" s="17">
        <f t="shared" si="55"/>
        <v>5.8598399609266716E-2</v>
      </c>
      <c r="H146" s="17">
        <f t="shared" si="55"/>
        <v>7.5095720563248314E-2</v>
      </c>
      <c r="I146" s="6"/>
      <c r="J146" s="6"/>
      <c r="K146" s="6"/>
      <c r="L146" s="6"/>
      <c r="M146" s="6"/>
      <c r="N146" s="6"/>
      <c r="O146" s="6"/>
      <c r="P146" s="3" t="s">
        <v>67</v>
      </c>
      <c r="R146" s="18"/>
      <c r="S146" s="18"/>
      <c r="T146" s="18"/>
    </row>
    <row r="147" spans="1:20" x14ac:dyDescent="0.2">
      <c r="A147" s="10">
        <v>42979</v>
      </c>
      <c r="B147" s="6"/>
      <c r="C147" s="6">
        <v>56.37316796500599</v>
      </c>
      <c r="D147" s="6">
        <v>48.742481948995419</v>
      </c>
      <c r="E147" s="6">
        <v>64.003853981016562</v>
      </c>
      <c r="F147" s="17">
        <f t="shared" ref="F147:H147" si="56">C147/C135-1</f>
        <v>6.4664898124026537E-2</v>
      </c>
      <c r="G147" s="17">
        <f t="shared" si="56"/>
        <v>5.5233297443541884E-2</v>
      </c>
      <c r="H147" s="17">
        <f t="shared" si="56"/>
        <v>7.1961448733894207E-2</v>
      </c>
      <c r="I147" s="6"/>
      <c r="J147" s="6"/>
      <c r="K147" s="6"/>
      <c r="L147" s="6"/>
      <c r="M147" s="6"/>
      <c r="N147" s="6"/>
      <c r="O147" s="6"/>
      <c r="P147" s="3" t="s">
        <v>67</v>
      </c>
      <c r="R147" s="18"/>
      <c r="S147" s="18"/>
      <c r="T147" s="18"/>
    </row>
    <row r="148" spans="1:20" x14ac:dyDescent="0.2">
      <c r="A148" s="10">
        <v>43009</v>
      </c>
      <c r="B148" s="6"/>
      <c r="C148" s="6">
        <v>56.361060308935912</v>
      </c>
      <c r="D148" s="6">
        <v>48.69296731494515</v>
      </c>
      <c r="E148" s="6">
        <v>64.029153302926673</v>
      </c>
      <c r="F148" s="17">
        <f t="shared" ref="F148:H148" si="57">C148/C136-1</f>
        <v>6.1032297722185769E-2</v>
      </c>
      <c r="G148" s="17">
        <f t="shared" si="57"/>
        <v>5.1456404516939891E-2</v>
      </c>
      <c r="H148" s="17">
        <f t="shared" si="57"/>
        <v>6.8432156916102604E-2</v>
      </c>
      <c r="I148" s="6"/>
      <c r="J148" s="6"/>
      <c r="K148" s="6"/>
      <c r="L148" s="6"/>
      <c r="M148" s="6"/>
      <c r="N148" s="6"/>
      <c r="O148" s="6"/>
      <c r="P148" s="3" t="s">
        <v>67</v>
      </c>
      <c r="R148" s="18"/>
      <c r="S148" s="18"/>
      <c r="T148" s="18"/>
    </row>
    <row r="149" spans="1:20" x14ac:dyDescent="0.2">
      <c r="A149" s="10">
        <v>43040</v>
      </c>
      <c r="B149" s="6"/>
      <c r="C149" s="6">
        <v>56.738806805484877</v>
      </c>
      <c r="D149" s="6">
        <v>48.98772795307552</v>
      </c>
      <c r="E149" s="6">
        <v>64.489885657894234</v>
      </c>
      <c r="F149" s="17">
        <f t="shared" ref="F149:H149" si="58">C149/C137-1</f>
        <v>5.823063375890869E-2</v>
      </c>
      <c r="G149" s="17">
        <f t="shared" si="58"/>
        <v>4.8832344369374114E-2</v>
      </c>
      <c r="H149" s="17">
        <f t="shared" si="58"/>
        <v>6.5483087925232164E-2</v>
      </c>
      <c r="I149" s="6"/>
      <c r="J149" s="6"/>
      <c r="K149" s="6"/>
      <c r="L149" s="6"/>
      <c r="M149" s="6"/>
      <c r="N149" s="6"/>
      <c r="O149" s="6"/>
      <c r="P149" s="3" t="s">
        <v>67</v>
      </c>
      <c r="R149" s="18"/>
      <c r="S149" s="18"/>
      <c r="T149" s="18"/>
    </row>
    <row r="150" spans="1:20" x14ac:dyDescent="0.2">
      <c r="A150" s="10">
        <v>43070</v>
      </c>
      <c r="B150" s="6"/>
      <c r="C150" s="6">
        <v>57.173179582192937</v>
      </c>
      <c r="D150" s="6">
        <v>49.322458814627424</v>
      </c>
      <c r="E150" s="6">
        <v>65.023900349758449</v>
      </c>
      <c r="F150" s="17">
        <f t="shared" ref="F150:H150" si="59">C150/C138-1</f>
        <v>6.4586115836546387E-2</v>
      </c>
      <c r="G150" s="17">
        <f t="shared" si="59"/>
        <v>5.5104216998297595E-2</v>
      </c>
      <c r="H150" s="17">
        <f t="shared" si="59"/>
        <v>7.1892845396509086E-2</v>
      </c>
      <c r="I150" s="6"/>
      <c r="J150" s="6"/>
      <c r="K150" s="6"/>
      <c r="L150" s="6"/>
      <c r="M150" s="6"/>
      <c r="N150" s="6"/>
      <c r="O150" s="6"/>
      <c r="P150" s="3" t="s">
        <v>67</v>
      </c>
      <c r="R150" s="18"/>
      <c r="S150" s="18"/>
      <c r="T150" s="18"/>
    </row>
  </sheetData>
  <mergeCells count="2">
    <mergeCell ref="C4:E5"/>
    <mergeCell ref="F4:H5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2</vt:i4>
      </vt:variant>
    </vt:vector>
  </HeadingPairs>
  <TitlesOfParts>
    <vt:vector size="10" baseType="lpstr">
      <vt:lpstr>Indice</vt:lpstr>
      <vt:lpstr>GRAFICO</vt:lpstr>
      <vt:lpstr>ESPECIFICACION MCO</vt:lpstr>
      <vt:lpstr>ESTACIONARIEDAD</vt:lpstr>
      <vt:lpstr>ARIMA</vt:lpstr>
      <vt:lpstr>VAR</vt:lpstr>
      <vt:lpstr>ECM</vt:lpstr>
      <vt:lpstr>proyecciones</vt:lpstr>
      <vt:lpstr>Especificaciones_de_Mínimos_Cuadrados_Ordinarios_con_los_modelos_de_mejor_ajuste</vt:lpstr>
      <vt:lpstr>Gráfico</vt:lpstr>
    </vt:vector>
  </TitlesOfParts>
  <Company>Toshiba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qualimet</dc:creator>
  <cp:lastModifiedBy>qualimet</cp:lastModifiedBy>
  <dcterms:created xsi:type="dcterms:W3CDTF">2013-06-05T18:40:03Z</dcterms:created>
  <dcterms:modified xsi:type="dcterms:W3CDTF">2013-11-20T10:46:56Z</dcterms:modified>
</cp:coreProperties>
</file>